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ratvova\Documents\Veřejné zakázky\Veřejné zakázky malého rozsahu\2025\2025-10-04 Oprava toalet na Limpopu\pd\"/>
    </mc:Choice>
  </mc:AlternateContent>
  <xr:revisionPtr revIDLastSave="0" documentId="13_ncr:1_{70275D7D-9E03-408C-A97C-DF6A1FCED66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" sheetId="3" r:id="rId1"/>
    <sheet name="specifikace" sheetId="2" r:id="rId2"/>
  </sheets>
  <definedNames>
    <definedName name="_xlnm.Print_Titles" localSheetId="1">specifikace!$1:$1</definedName>
    <definedName name="_xlnm.Print_Area" localSheetId="0">Rekapitulace!$A$1:$C$37</definedName>
    <definedName name="_xlnm.Print_Area" localSheetId="1">specifikace!$A$1:$G$124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2" l="1"/>
  <c r="B24" i="3" s="1"/>
  <c r="G82" i="2" l="1"/>
  <c r="B26" i="3" s="1"/>
  <c r="G124" i="2" l="1"/>
  <c r="B28" i="3" s="1"/>
  <c r="B10" i="3" s="1"/>
  <c r="G117" i="2"/>
  <c r="B27" i="3" s="1"/>
  <c r="G47" i="2"/>
  <c r="B25" i="3" s="1"/>
  <c r="B9" i="3" l="1"/>
  <c r="C11" i="3" s="1"/>
  <c r="C16" i="3" l="1"/>
  <c r="C18" i="3" s="1"/>
  <c r="C19" i="3" l="1"/>
  <c r="C21" i="3" s="1"/>
  <c r="B20" i="3"/>
</calcChain>
</file>

<file path=xl/sharedStrings.xml><?xml version="1.0" encoding="utf-8"?>
<sst xmlns="http://schemas.openxmlformats.org/spreadsheetml/2006/main" count="468" uniqueCount="245">
  <si>
    <t>Název</t>
  </si>
  <si>
    <t>Akce</t>
  </si>
  <si>
    <t>Projekt</t>
  </si>
  <si>
    <t>Investor</t>
  </si>
  <si>
    <t>Z. č.</t>
  </si>
  <si>
    <t/>
  </si>
  <si>
    <t>A. č.</t>
  </si>
  <si>
    <t>Vypracoval</t>
  </si>
  <si>
    <t>Kontroloval</t>
  </si>
  <si>
    <t>Datum</t>
  </si>
  <si>
    <t>Zpracovatel</t>
  </si>
  <si>
    <t>CÚ</t>
  </si>
  <si>
    <t>Poznámka</t>
  </si>
  <si>
    <t>Uvedené ceny jsou v Kč a nezahrnují DPH, pokud to není uvedeno.</t>
  </si>
  <si>
    <t>Mj</t>
  </si>
  <si>
    <t>Počet</t>
  </si>
  <si>
    <t>Cena</t>
  </si>
  <si>
    <t>Cena celkem</t>
  </si>
  <si>
    <t>721 - Vnitřní kanalizace</t>
  </si>
  <si>
    <t>m</t>
  </si>
  <si>
    <t>VYVEDENÍ A UPEVNĚNÍ ODPADNÍCH</t>
  </si>
  <si>
    <t>VÝPUSTEK</t>
  </si>
  <si>
    <t>ks</t>
  </si>
  <si>
    <t>DN 100 - 200</t>
  </si>
  <si>
    <t>998 72-1201</t>
  </si>
  <si>
    <t>do 6 m</t>
  </si>
  <si>
    <t>%</t>
  </si>
  <si>
    <t>721 - Vnitřní kanalizace - celkem</t>
  </si>
  <si>
    <t>725 - Zařizovací předměty</t>
  </si>
  <si>
    <t>998 72-5201</t>
  </si>
  <si>
    <t>725 - Zařizovací předměty - celkem</t>
  </si>
  <si>
    <t>713 - Izolace tepelné</t>
  </si>
  <si>
    <t>bm</t>
  </si>
  <si>
    <t>MONTÁŽ IZOLAČNÍCH TRUBIC</t>
  </si>
  <si>
    <t>VČ.POMOCNÉHO MATERIÁLU</t>
  </si>
  <si>
    <t>998 71-3201</t>
  </si>
  <si>
    <t>713 - Izolace tepelné - celkem</t>
  </si>
  <si>
    <t>789 - HZS</t>
  </si>
  <si>
    <t>NEZMĚŘ. STAVEBNÍ PRÁCE</t>
  </si>
  <si>
    <t>drobné sekací a vrtací práce nad rámec montážních položek</t>
  </si>
  <si>
    <t>hod</t>
  </si>
  <si>
    <t>789 - HZS - celkem</t>
  </si>
  <si>
    <t>Hodnota A</t>
  </si>
  <si>
    <t>Hodnota B</t>
  </si>
  <si>
    <t>Základní náklady</t>
  </si>
  <si>
    <t>Dodávka a montáž</t>
  </si>
  <si>
    <t>Hodinové zůčtovací sazby</t>
  </si>
  <si>
    <t>Základní náklady celkem</t>
  </si>
  <si>
    <t>Vedlejší náklady</t>
  </si>
  <si>
    <t>Náklady celkem</t>
  </si>
  <si>
    <t>Základ a hodnota DPH 21%</t>
  </si>
  <si>
    <t>Základ a hodnota DPH 15%</t>
  </si>
  <si>
    <t>Náklady celkem s DPH</t>
  </si>
  <si>
    <t>Součty odstavců</t>
  </si>
  <si>
    <t>Hmotnost
[kg]</t>
  </si>
  <si>
    <t>Vedlejší a ostatní náklady</t>
  </si>
  <si>
    <t>Ostatní náklady</t>
  </si>
  <si>
    <t>Vedlejší a ostatní náklady celkem</t>
  </si>
  <si>
    <t>Poz.č.</t>
  </si>
  <si>
    <t>Č.položky</t>
  </si>
  <si>
    <t>D 100</t>
  </si>
  <si>
    <t>D 50</t>
  </si>
  <si>
    <t>D 70</t>
  </si>
  <si>
    <t>montáž</t>
  </si>
  <si>
    <t>SPECIFIKACE MATERIÁLU</t>
  </si>
  <si>
    <t>SOUPRAVA HL</t>
  </si>
  <si>
    <t>MONTÁŽ HL</t>
  </si>
  <si>
    <t>Vysekání otvoru ve zdi DN 70</t>
  </si>
  <si>
    <t>kus</t>
  </si>
  <si>
    <t>Vysekání otvoru ve zdi DN 100</t>
  </si>
  <si>
    <t>01</t>
  </si>
  <si>
    <t>02</t>
  </si>
  <si>
    <t>03</t>
  </si>
  <si>
    <t>04</t>
  </si>
  <si>
    <t>05</t>
  </si>
  <si>
    <t>06</t>
  </si>
  <si>
    <t>07</t>
  </si>
  <si>
    <t>08</t>
  </si>
  <si>
    <t>18</t>
  </si>
  <si>
    <t>19</t>
  </si>
  <si>
    <t>20</t>
  </si>
  <si>
    <t>21</t>
  </si>
  <si>
    <t>22</t>
  </si>
  <si>
    <t>24</t>
  </si>
  <si>
    <t>25</t>
  </si>
  <si>
    <t>32</t>
  </si>
  <si>
    <t>33</t>
  </si>
  <si>
    <t>34</t>
  </si>
  <si>
    <t>35</t>
  </si>
  <si>
    <t>40</t>
  </si>
  <si>
    <t>41</t>
  </si>
  <si>
    <t>42</t>
  </si>
  <si>
    <t>43</t>
  </si>
  <si>
    <t>44</t>
  </si>
  <si>
    <t>46</t>
  </si>
  <si>
    <t>47</t>
  </si>
  <si>
    <t>48</t>
  </si>
  <si>
    <t>49</t>
  </si>
  <si>
    <t>50</t>
  </si>
  <si>
    <t>51</t>
  </si>
  <si>
    <t>52</t>
  </si>
  <si>
    <t>53</t>
  </si>
  <si>
    <t>58</t>
  </si>
  <si>
    <t>59</t>
  </si>
  <si>
    <t>60</t>
  </si>
  <si>
    <t>61</t>
  </si>
  <si>
    <t>62</t>
  </si>
  <si>
    <t>63</t>
  </si>
  <si>
    <t>66</t>
  </si>
  <si>
    <t>67</t>
  </si>
  <si>
    <t>68</t>
  </si>
  <si>
    <t>69</t>
  </si>
  <si>
    <t>70</t>
  </si>
  <si>
    <t>71</t>
  </si>
  <si>
    <t>73</t>
  </si>
  <si>
    <t>74</t>
  </si>
  <si>
    <t>75</t>
  </si>
  <si>
    <t>HL 810</t>
  </si>
  <si>
    <t>722 - Vnitřní vodovod</t>
  </si>
  <si>
    <t>DN 20</t>
  </si>
  <si>
    <t>DN 25</t>
  </si>
  <si>
    <t>DN 32</t>
  </si>
  <si>
    <t>DN 50</t>
  </si>
  <si>
    <t>VSAZENÍ ODBOČKY PRO POTRUBÍ PPR</t>
  </si>
  <si>
    <t>kpl</t>
  </si>
  <si>
    <t>PŘÍPOJKY VODOVODNÍ PRO PEVNÉ PŘIPOJENÍ</t>
  </si>
  <si>
    <t>VYVEDENÍ A UPEVNĚNÍ VÝPUSTEK</t>
  </si>
  <si>
    <t>DN 15</t>
  </si>
  <si>
    <t>NÁSTĚNKA PRO VÝTOKOVÝ VENTIL</t>
  </si>
  <si>
    <t>G 1/2</t>
  </si>
  <si>
    <t>MONTÁŽ ARMATUR</t>
  </si>
  <si>
    <t>Montáž armatur 2 závity 3/4"</t>
  </si>
  <si>
    <t>Montáž armatur 2 závity 1"</t>
  </si>
  <si>
    <t>102</t>
  </si>
  <si>
    <t>ZKOUŠKA TLAKU VODOVODNÍHO POTRUBÍ</t>
  </si>
  <si>
    <t>103</t>
  </si>
  <si>
    <t>105</t>
  </si>
  <si>
    <t>PROPLACH A DEZINFEKCE VODOVODNÍHO POTRUBÍ</t>
  </si>
  <si>
    <t>DN 80</t>
  </si>
  <si>
    <t>107</t>
  </si>
  <si>
    <t>PPR PŘECHODKY</t>
  </si>
  <si>
    <t>110</t>
  </si>
  <si>
    <t>PPR přechodka 25x3/4" vnější závit</t>
  </si>
  <si>
    <t>Přechodka PPR 32x1" vnější závit</t>
  </si>
  <si>
    <t>116</t>
  </si>
  <si>
    <t>ARMATURY</t>
  </si>
  <si>
    <t>117</t>
  </si>
  <si>
    <t>Kulový kohout 1"</t>
  </si>
  <si>
    <t>722 - Vnitřní vodovod - celkem</t>
  </si>
  <si>
    <t>Z PĚNOVÉHO PE tl. 9 mm</t>
  </si>
  <si>
    <t>22 mm</t>
  </si>
  <si>
    <t>28 mm</t>
  </si>
  <si>
    <t>35 mm</t>
  </si>
  <si>
    <t>Z PĚNOVÉHO PE tl. 13 mm</t>
  </si>
  <si>
    <t>Kulový kohout 3/4"</t>
  </si>
  <si>
    <t>Montáž rohových ventilů</t>
  </si>
  <si>
    <t>Montáž závěsných WC</t>
  </si>
  <si>
    <t>Montáž sedátka WC</t>
  </si>
  <si>
    <t>Montáž umyvadlového sifonu</t>
  </si>
  <si>
    <t>Montáž click clack</t>
  </si>
  <si>
    <t>Spárování silikonem</t>
  </si>
  <si>
    <t>09</t>
  </si>
  <si>
    <t>10</t>
  </si>
  <si>
    <t>12</t>
  </si>
  <si>
    <t>13</t>
  </si>
  <si>
    <t>14</t>
  </si>
  <si>
    <t>15</t>
  </si>
  <si>
    <t>16</t>
  </si>
  <si>
    <t>28</t>
  </si>
  <si>
    <t>29</t>
  </si>
  <si>
    <t>36</t>
  </si>
  <si>
    <t>37</t>
  </si>
  <si>
    <t>38</t>
  </si>
  <si>
    <t>76</t>
  </si>
  <si>
    <t>77</t>
  </si>
  <si>
    <t>78</t>
  </si>
  <si>
    <t>79</t>
  </si>
  <si>
    <t>80</t>
  </si>
  <si>
    <t>82</t>
  </si>
  <si>
    <t>83</t>
  </si>
  <si>
    <t>84</t>
  </si>
  <si>
    <t>85</t>
  </si>
  <si>
    <t>86</t>
  </si>
  <si>
    <t>87</t>
  </si>
  <si>
    <t>97</t>
  </si>
  <si>
    <t>98</t>
  </si>
  <si>
    <t>99</t>
  </si>
  <si>
    <t>100</t>
  </si>
  <si>
    <t>101</t>
  </si>
  <si>
    <t>104</t>
  </si>
  <si>
    <t>108</t>
  </si>
  <si>
    <t>114</t>
  </si>
  <si>
    <t>128</t>
  </si>
  <si>
    <t>129</t>
  </si>
  <si>
    <t>130</t>
  </si>
  <si>
    <t>133</t>
  </si>
  <si>
    <t>134</t>
  </si>
  <si>
    <t>153</t>
  </si>
  <si>
    <t>154</t>
  </si>
  <si>
    <t>Zdravotní instalace - STANDART</t>
  </si>
  <si>
    <t>155</t>
  </si>
  <si>
    <t>156</t>
  </si>
  <si>
    <t>157</t>
  </si>
  <si>
    <t>158</t>
  </si>
  <si>
    <t>159</t>
  </si>
  <si>
    <t>725 - Zařizovací předměty - montáže standart</t>
  </si>
  <si>
    <t>POTRUBÍ PP-R 80 PN 20</t>
  </si>
  <si>
    <t>Montáž baterie umyvadlové, dřezové stojánkové</t>
  </si>
  <si>
    <t>Montáž předstěnového systému do zdi</t>
  </si>
  <si>
    <t>HL 807</t>
  </si>
  <si>
    <t>VSAZENÍ ODBOČKY ODPADNÍHO POTRUBÍ</t>
  </si>
  <si>
    <t>Dodávka předstěnového systému do zdi</t>
  </si>
  <si>
    <t>TERMOIZOLAČNÍ TRUBICE TUBOLIT DG</t>
  </si>
  <si>
    <t>PŘESUN HMOT PRO KANALIZACI V OBJEKTECH VÝŠKY</t>
  </si>
  <si>
    <t>PŘESUN HMOT PRO IZOLACE TEPELNÉ</t>
  </si>
  <si>
    <t>REKONSTRUKCE SOC. ZAŘÍZENÍ ZOO ZLÍN LIMPOPO</t>
  </si>
  <si>
    <t>POTRUBÍ KG SVODNÉ LEŽATÉ V ZEMI</t>
  </si>
  <si>
    <t>POTRUBÍ POLYPROPYLENOVÉ (PP) HT SYSTÉM</t>
  </si>
  <si>
    <t>D 125</t>
  </si>
  <si>
    <t>D 150</t>
  </si>
  <si>
    <t>Montáž umyvadla zápustného</t>
  </si>
  <si>
    <t>Dodávka rohový ventil</t>
  </si>
  <si>
    <t>Dodávka baterie umyvadlové stojánkové</t>
  </si>
  <si>
    <t>PŘESUN HMOT PRO VNITŘNÍ VODOVOD V OBJEKTECH VÝŠKY</t>
  </si>
  <si>
    <t>PŘESUN HMOT PRO ZAŘIZOVACÍ PŘEDMĚTY V OBJEKTECH VÝŠKY</t>
  </si>
  <si>
    <t>Dodávka předstěnového systému do zdi - invalida</t>
  </si>
  <si>
    <t>Zahradní ventil 3/4"</t>
  </si>
  <si>
    <t>Montáž armatur 1 závit 3/4"</t>
  </si>
  <si>
    <t>Montáž pisoáru</t>
  </si>
  <si>
    <t>Montáž umyvadla invalida</t>
  </si>
  <si>
    <t>Montáž žlabu</t>
  </si>
  <si>
    <t>Demontáž klozetů</t>
  </si>
  <si>
    <t>Demontáž pisoárů</t>
  </si>
  <si>
    <t>Demontáž umyvadel</t>
  </si>
  <si>
    <t>Demontáž baterií</t>
  </si>
  <si>
    <t>Demontáž zápachových uzávěrek</t>
  </si>
  <si>
    <t>Montáž madel</t>
  </si>
  <si>
    <t>Montáž zrcadla invalida</t>
  </si>
  <si>
    <t>Dodávka madla sklopného k umyvadlu</t>
  </si>
  <si>
    <t>Dodávka madla pevného k umyvadlu</t>
  </si>
  <si>
    <t>Dodávka zrcadla</t>
  </si>
  <si>
    <t>ZKOUŠKA TĚSNOSTI KANALIZACE</t>
  </si>
  <si>
    <t>Do D 150</t>
  </si>
  <si>
    <t>Montáž předstěnového systému do zdi - invalida</t>
  </si>
  <si>
    <t>Dodávka žlabu - WC muži + ženy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</si>
</sst>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>
    <font>
      <sz val="11"/>
      <color theme="1"/>
      <name val="Calibri"/>
      <family val="2"/>
      <charset val="238"/>
      <scheme val="minor"/>
    </font>
    <font>
      <sz val="7"/>
      <color rgb="FF000000"/>
      <name val="敓潧⁥䥕ᬀ玾㐀r☸3_x0008_"/>
      <charset val="238"/>
    </font>
    <font>
      <b/>
      <sz val="9"/>
      <color rgb="FF000000"/>
      <name val="敓潧⁥䥕ᬀ玾㐀r☸3_x0008_"/>
      <charset val="238"/>
    </font>
    <font>
      <b/>
      <sz val="8"/>
      <color rgb="FF000000"/>
      <name val="敓潧⁥䥕ᬀ玾㐀r☸3_x0008_"/>
      <charset val="238"/>
    </font>
    <font>
      <b/>
      <sz val="16"/>
      <name val="Arial"/>
      <family val="2"/>
      <charset val="238"/>
    </font>
    <font>
      <sz val="8"/>
      <color indexed="8"/>
      <name val="Tahoma"/>
      <family val="2"/>
      <charset val="238"/>
    </font>
    <font>
      <b/>
      <sz val="10"/>
      <color rgb="FF009300"/>
      <name val="Segoe UI"/>
      <family val="2"/>
      <charset val="238"/>
    </font>
    <font>
      <sz val="8"/>
      <color rgb="FF000000"/>
      <name val="敓潧⁥䥕ᬀ玾㐀r☸3_x0008_"/>
      <charset val="238"/>
    </font>
    <font>
      <b/>
      <sz val="8"/>
      <color rgb="FF000000"/>
      <name val="Segoe UI"/>
      <family val="2"/>
      <charset val="238"/>
    </font>
    <font>
      <b/>
      <sz val="10"/>
      <color rgb="FF000000"/>
      <name val="敓潧⁥䥕ᬀ玾㐀r☸3_x0008_"/>
      <charset val="238"/>
    </font>
    <font>
      <b/>
      <sz val="11"/>
      <color theme="1"/>
      <name val="Calibri"/>
      <family val="2"/>
      <charset val="238"/>
      <scheme val="minor"/>
    </font>
    <font>
      <b/>
      <sz val="7"/>
      <color rgb="FF000000"/>
      <name val="敓潧⁥䥕ᬀ玾㐀r☸3_x0008_"/>
      <charset val="238"/>
    </font>
  </fonts>
  <fills count="9">
    <fill>
      <patternFill patternType="none"/>
    </fill>
    <fill>
      <patternFill patternType="gray125"/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medium">
        <color indexed="64"/>
      </bottom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0" borderId="0" xfId="0" applyNumberFormat="1"/>
    <xf numFmtId="0" fontId="0" fillId="0" borderId="1" xfId="0" applyBorder="1"/>
    <xf numFmtId="49" fontId="2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" fontId="0" fillId="0" borderId="0" xfId="0" applyNumberFormat="1"/>
    <xf numFmtId="4" fontId="2" fillId="2" borderId="1" xfId="0" applyNumberFormat="1" applyFont="1" applyFill="1" applyBorder="1" applyAlignment="1">
      <alignment horizontal="right"/>
    </xf>
    <xf numFmtId="49" fontId="3" fillId="5" borderId="1" xfId="0" applyNumberFormat="1" applyFont="1" applyFill="1" applyBorder="1" applyAlignment="1">
      <alignment horizontal="left"/>
    </xf>
    <xf numFmtId="4" fontId="3" fillId="5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center"/>
    </xf>
    <xf numFmtId="49" fontId="5" fillId="7" borderId="5" xfId="0" applyNumberFormat="1" applyFont="1" applyFill="1" applyBorder="1" applyAlignment="1">
      <alignment horizontal="left"/>
    </xf>
    <xf numFmtId="49" fontId="6" fillId="3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6" fillId="3" borderId="8" xfId="0" applyNumberFormat="1" applyFont="1" applyFill="1" applyBorder="1" applyAlignment="1">
      <alignment horizontal="left"/>
    </xf>
    <xf numFmtId="49" fontId="5" fillId="7" borderId="9" xfId="0" applyNumberFormat="1" applyFont="1" applyFill="1" applyBorder="1" applyAlignment="1">
      <alignment horizontal="left"/>
    </xf>
    <xf numFmtId="49" fontId="3" fillId="3" borderId="10" xfId="0" applyNumberFormat="1" applyFont="1" applyFill="1" applyBorder="1" applyAlignment="1">
      <alignment horizontal="left"/>
    </xf>
    <xf numFmtId="49" fontId="6" fillId="3" borderId="11" xfId="0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left"/>
    </xf>
    <xf numFmtId="49" fontId="5" fillId="7" borderId="12" xfId="0" applyNumberFormat="1" applyFont="1" applyFill="1" applyBorder="1" applyAlignment="1">
      <alignment horizontal="left"/>
    </xf>
    <xf numFmtId="49" fontId="5" fillId="7" borderId="13" xfId="0" applyNumberFormat="1" applyFont="1" applyFill="1" applyBorder="1" applyAlignment="1">
      <alignment horizontal="left"/>
    </xf>
    <xf numFmtId="49" fontId="5" fillId="7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49" fontId="1" fillId="4" borderId="15" xfId="0" applyNumberFormat="1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4" fontId="1" fillId="8" borderId="1" xfId="0" applyNumberFormat="1" applyFont="1" applyFill="1" applyBorder="1" applyAlignment="1">
      <alignment horizontal="left"/>
    </xf>
    <xf numFmtId="0" fontId="0" fillId="0" borderId="16" xfId="0" applyBorder="1"/>
    <xf numFmtId="49" fontId="1" fillId="8" borderId="15" xfId="0" applyNumberFormat="1" applyFont="1" applyFill="1" applyBorder="1" applyAlignment="1">
      <alignment horizontal="left"/>
    </xf>
    <xf numFmtId="4" fontId="1" fillId="8" borderId="8" xfId="0" applyNumberFormat="1" applyFont="1" applyFill="1" applyBorder="1" applyAlignment="1">
      <alignment horizontal="left"/>
    </xf>
    <xf numFmtId="4" fontId="1" fillId="4" borderId="8" xfId="0" applyNumberFormat="1" applyFont="1" applyFill="1" applyBorder="1" applyAlignment="1">
      <alignment horizontal="right"/>
    </xf>
    <xf numFmtId="49" fontId="2" fillId="2" borderId="15" xfId="0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center" wrapText="1"/>
    </xf>
    <xf numFmtId="4" fontId="3" fillId="3" borderId="8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right"/>
    </xf>
    <xf numFmtId="164" fontId="3" fillId="3" borderId="8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164" fontId="1" fillId="4" borderId="8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right"/>
    </xf>
    <xf numFmtId="49" fontId="7" fillId="8" borderId="1" xfId="0" applyNumberFormat="1" applyFont="1" applyFill="1" applyBorder="1" applyAlignment="1">
      <alignment horizontal="left"/>
    </xf>
    <xf numFmtId="49" fontId="8" fillId="5" borderId="1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7" fillId="4" borderId="15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right"/>
    </xf>
    <xf numFmtId="164" fontId="2" fillId="3" borderId="8" xfId="0" applyNumberFormat="1" applyFont="1" applyFill="1" applyBorder="1" applyAlignment="1">
      <alignment horizontal="right"/>
    </xf>
    <xf numFmtId="164" fontId="7" fillId="4" borderId="8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9" fontId="7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49" fontId="11" fillId="4" borderId="1" xfId="0" applyNumberFormat="1" applyFont="1" applyFill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/>
    </xf>
    <xf numFmtId="49" fontId="3" fillId="3" borderId="18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opLeftCell="A22" workbookViewId="0">
      <selection activeCell="H11" sqref="H11"/>
    </sheetView>
  </sheetViews>
  <sheetFormatPr defaultRowHeight="15"/>
  <cols>
    <col min="1" max="1" width="31.7109375" style="1" bestFit="1" customWidth="1"/>
    <col min="2" max="2" width="49.5703125" style="6" bestFit="1" customWidth="1"/>
    <col min="3" max="3" width="10" style="6" bestFit="1" customWidth="1"/>
    <col min="6" max="6" width="0" hidden="1" customWidth="1"/>
  </cols>
  <sheetData>
    <row r="1" spans="1:8" ht="28.5" customHeight="1" thickBot="1">
      <c r="A1" s="57" t="s">
        <v>64</v>
      </c>
      <c r="B1" s="58"/>
      <c r="C1" s="59"/>
      <c r="D1" s="6"/>
      <c r="E1" s="1"/>
      <c r="F1" s="1"/>
      <c r="G1" s="1"/>
      <c r="H1" s="1"/>
    </row>
    <row r="2" spans="1:8" ht="21" customHeight="1">
      <c r="A2" s="14" t="s">
        <v>1</v>
      </c>
      <c r="B2" s="44" t="s">
        <v>215</v>
      </c>
      <c r="C2" s="15"/>
      <c r="D2" s="1"/>
      <c r="E2" s="1"/>
      <c r="F2" s="1"/>
      <c r="G2" s="1"/>
    </row>
    <row r="3" spans="1:8">
      <c r="A3" s="16" t="s">
        <v>2</v>
      </c>
      <c r="B3" s="45" t="s">
        <v>199</v>
      </c>
      <c r="C3" s="17"/>
      <c r="D3" s="1"/>
      <c r="E3" s="1"/>
      <c r="F3" s="1"/>
      <c r="G3" s="1"/>
    </row>
    <row r="4" spans="1:8">
      <c r="A4" s="16" t="s">
        <v>3</v>
      </c>
      <c r="B4" s="4"/>
      <c r="C4" s="17"/>
      <c r="D4" s="1"/>
      <c r="E4" s="1"/>
      <c r="F4" s="1"/>
      <c r="G4" s="1"/>
    </row>
    <row r="5" spans="1:8">
      <c r="A5" s="16" t="s">
        <v>4</v>
      </c>
      <c r="B5" s="45"/>
      <c r="C5" s="17"/>
      <c r="D5" s="1"/>
      <c r="E5" s="1"/>
      <c r="F5" s="1"/>
      <c r="G5" s="1"/>
    </row>
    <row r="6" spans="1:8" ht="15.75" thickBot="1">
      <c r="A6" s="18" t="s">
        <v>6</v>
      </c>
      <c r="B6" s="19"/>
      <c r="C6" s="20"/>
      <c r="D6" s="1"/>
      <c r="E6" s="1"/>
      <c r="F6" s="1"/>
      <c r="G6" s="1"/>
    </row>
    <row r="7" spans="1:8">
      <c r="A7" s="30" t="s">
        <v>0</v>
      </c>
      <c r="B7" s="28" t="s">
        <v>42</v>
      </c>
      <c r="C7" s="31" t="s">
        <v>43</v>
      </c>
      <c r="D7" s="29"/>
    </row>
    <row r="8" spans="1:8">
      <c r="A8" s="25" t="s">
        <v>44</v>
      </c>
      <c r="B8" s="36"/>
      <c r="C8" s="37"/>
      <c r="D8" s="29"/>
    </row>
    <row r="9" spans="1:8">
      <c r="A9" s="46" t="s">
        <v>45</v>
      </c>
      <c r="B9" s="47">
        <f>SUM(B24:B27)</f>
        <v>0</v>
      </c>
      <c r="C9" s="39"/>
      <c r="D9" s="29"/>
    </row>
    <row r="10" spans="1:8">
      <c r="A10" s="46" t="s">
        <v>46</v>
      </c>
      <c r="B10" s="47">
        <f>SUM(B28)</f>
        <v>0</v>
      </c>
      <c r="C10" s="39"/>
      <c r="D10" s="29"/>
    </row>
    <row r="11" spans="1:8">
      <c r="A11" s="25" t="s">
        <v>47</v>
      </c>
      <c r="B11" s="36"/>
      <c r="C11" s="48">
        <f>SUM(B9:B10)</f>
        <v>0</v>
      </c>
      <c r="D11" s="29"/>
    </row>
    <row r="12" spans="1:8">
      <c r="A12" s="26" t="s">
        <v>5</v>
      </c>
      <c r="B12" s="38"/>
      <c r="C12" s="39"/>
      <c r="D12" s="29"/>
    </row>
    <row r="13" spans="1:8">
      <c r="A13" s="25" t="s">
        <v>55</v>
      </c>
      <c r="B13" s="36"/>
      <c r="C13" s="37"/>
      <c r="D13" s="29"/>
    </row>
    <row r="14" spans="1:8">
      <c r="A14" s="46" t="s">
        <v>48</v>
      </c>
      <c r="B14" s="47"/>
      <c r="C14" s="39"/>
      <c r="D14" s="29"/>
    </row>
    <row r="15" spans="1:8">
      <c r="A15" s="46" t="s">
        <v>56</v>
      </c>
      <c r="B15" s="47"/>
      <c r="C15" s="39"/>
      <c r="D15" s="29"/>
    </row>
    <row r="16" spans="1:8">
      <c r="A16" s="25" t="s">
        <v>57</v>
      </c>
      <c r="B16" s="36"/>
      <c r="C16" s="48">
        <f>SUM(C14:C15)</f>
        <v>0</v>
      </c>
      <c r="D16" s="29"/>
    </row>
    <row r="17" spans="1:4">
      <c r="A17" s="26" t="s">
        <v>5</v>
      </c>
      <c r="B17" s="38"/>
      <c r="C17" s="39"/>
      <c r="D17" s="29"/>
    </row>
    <row r="18" spans="1:4">
      <c r="A18" s="33" t="s">
        <v>49</v>
      </c>
      <c r="B18" s="40"/>
      <c r="C18" s="41">
        <f>SUM(C16,C11)</f>
        <v>0</v>
      </c>
      <c r="D18" s="29"/>
    </row>
    <row r="19" spans="1:4">
      <c r="A19" s="46" t="s">
        <v>50</v>
      </c>
      <c r="B19" s="47">
        <v>0</v>
      </c>
      <c r="C19" s="49">
        <f>B19*0.21</f>
        <v>0</v>
      </c>
      <c r="D19" s="29"/>
    </row>
    <row r="20" spans="1:4">
      <c r="A20" s="46" t="s">
        <v>51</v>
      </c>
      <c r="B20" s="47">
        <f>SUM(C18)</f>
        <v>0</v>
      </c>
      <c r="C20" s="49">
        <v>0</v>
      </c>
      <c r="D20" s="29"/>
    </row>
    <row r="21" spans="1:4">
      <c r="A21" s="33" t="s">
        <v>52</v>
      </c>
      <c r="B21" s="40"/>
      <c r="C21" s="41">
        <f>SUM(C18:C20)</f>
        <v>0</v>
      </c>
      <c r="D21" s="29"/>
    </row>
    <row r="22" spans="1:4">
      <c r="A22" s="46" t="s">
        <v>5</v>
      </c>
      <c r="B22" s="47"/>
      <c r="C22" s="39"/>
      <c r="D22" s="29"/>
    </row>
    <row r="23" spans="1:4" ht="23.25">
      <c r="A23" s="25" t="s">
        <v>53</v>
      </c>
      <c r="B23" s="11" t="s">
        <v>16</v>
      </c>
      <c r="C23" s="34" t="s">
        <v>54</v>
      </c>
      <c r="D23" s="29"/>
    </row>
    <row r="24" spans="1:4">
      <c r="A24" s="46" t="s">
        <v>31</v>
      </c>
      <c r="B24" s="50">
        <f>specifikace!G18</f>
        <v>0</v>
      </c>
      <c r="C24" s="32"/>
      <c r="D24" s="29"/>
    </row>
    <row r="25" spans="1:4">
      <c r="A25" s="46" t="s">
        <v>18</v>
      </c>
      <c r="B25" s="50">
        <f>specifikace!G47</f>
        <v>0</v>
      </c>
      <c r="C25" s="32"/>
      <c r="D25" s="29"/>
    </row>
    <row r="26" spans="1:4">
      <c r="A26" s="46" t="s">
        <v>118</v>
      </c>
      <c r="B26" s="50">
        <f>specifikace!G82</f>
        <v>0</v>
      </c>
      <c r="C26" s="32"/>
      <c r="D26" s="29"/>
    </row>
    <row r="27" spans="1:4">
      <c r="A27" s="46" t="s">
        <v>28</v>
      </c>
      <c r="B27" s="50">
        <f>specifikace!G117</f>
        <v>0</v>
      </c>
      <c r="C27" s="32"/>
      <c r="D27" s="29"/>
    </row>
    <row r="28" spans="1:4">
      <c r="A28" s="46" t="s">
        <v>37</v>
      </c>
      <c r="B28" s="50">
        <f>specifikace!G124</f>
        <v>0</v>
      </c>
      <c r="C28" s="32"/>
      <c r="D28" s="29"/>
    </row>
    <row r="29" spans="1:4">
      <c r="A29" s="26" t="s">
        <v>5</v>
      </c>
      <c r="B29" s="10"/>
      <c r="C29" s="32"/>
      <c r="D29" s="29"/>
    </row>
    <row r="30" spans="1:4">
      <c r="A30" s="25"/>
      <c r="B30" s="12"/>
      <c r="C30" s="35"/>
      <c r="D30" s="29"/>
    </row>
    <row r="31" spans="1:4">
      <c r="A31" s="26"/>
      <c r="B31" s="13"/>
      <c r="C31" s="32"/>
      <c r="D31" s="29"/>
    </row>
    <row r="32" spans="1:4">
      <c r="A32" s="16" t="s">
        <v>7</v>
      </c>
      <c r="B32" s="4"/>
      <c r="C32" s="21"/>
      <c r="D32" s="29"/>
    </row>
    <row r="33" spans="1:4">
      <c r="A33" s="16" t="s">
        <v>8</v>
      </c>
      <c r="B33" s="4" t="s">
        <v>5</v>
      </c>
      <c r="C33" s="21"/>
      <c r="D33" s="29"/>
    </row>
    <row r="34" spans="1:4">
      <c r="A34" s="16" t="s">
        <v>9</v>
      </c>
      <c r="B34" s="4"/>
      <c r="C34" s="21"/>
      <c r="D34" s="29"/>
    </row>
    <row r="35" spans="1:4">
      <c r="A35" s="22" t="s">
        <v>10</v>
      </c>
      <c r="B35" s="4" t="s">
        <v>5</v>
      </c>
      <c r="C35" s="21"/>
      <c r="D35" s="29"/>
    </row>
    <row r="36" spans="1:4">
      <c r="A36" s="23" t="s">
        <v>11</v>
      </c>
      <c r="B36" s="4"/>
      <c r="C36" s="21"/>
      <c r="D36" s="29"/>
    </row>
    <row r="37" spans="1:4" ht="15.75" thickBot="1">
      <c r="A37" s="24" t="s">
        <v>12</v>
      </c>
      <c r="B37" s="60" t="s">
        <v>13</v>
      </c>
      <c r="C37" s="61"/>
      <c r="D37" s="29"/>
    </row>
    <row r="38" spans="1:4">
      <c r="A38" s="5"/>
      <c r="B38" s="13"/>
      <c r="C38" s="10"/>
      <c r="D38" s="2"/>
    </row>
    <row r="39" spans="1:4">
      <c r="A39" s="5"/>
      <c r="B39" s="13"/>
      <c r="C39" s="10"/>
      <c r="D39" s="2"/>
    </row>
    <row r="40" spans="1:4">
      <c r="A40" s="5"/>
      <c r="B40" s="13"/>
      <c r="C40" s="10"/>
      <c r="D40" s="2"/>
    </row>
    <row r="41" spans="1:4">
      <c r="A41" s="5"/>
      <c r="B41" s="13"/>
      <c r="C41" s="10"/>
      <c r="D41" s="2"/>
    </row>
    <row r="42" spans="1:4">
      <c r="A42" s="5"/>
      <c r="B42" s="13"/>
      <c r="C42" s="10"/>
      <c r="D42" s="2"/>
    </row>
    <row r="43" spans="1:4">
      <c r="A43" s="5"/>
      <c r="B43" s="13"/>
      <c r="C43" s="10"/>
      <c r="D43" s="2"/>
    </row>
    <row r="44" spans="1:4">
      <c r="A44" s="5"/>
      <c r="B44" s="13"/>
      <c r="C44" s="10"/>
      <c r="D44" s="2"/>
    </row>
    <row r="45" spans="1:4">
      <c r="A45" s="5"/>
      <c r="B45" s="13"/>
      <c r="C45" s="10"/>
      <c r="D45" s="2"/>
    </row>
    <row r="46" spans="1:4">
      <c r="A46" s="5"/>
      <c r="B46" s="13"/>
      <c r="C46" s="10"/>
      <c r="D46" s="2"/>
    </row>
    <row r="47" spans="1:4">
      <c r="A47" s="5"/>
      <c r="B47" s="13"/>
      <c r="C47" s="10"/>
      <c r="D47" s="2"/>
    </row>
    <row r="48" spans="1:4">
      <c r="A48" s="5"/>
      <c r="B48" s="13"/>
      <c r="C48" s="10"/>
      <c r="D48" s="2"/>
    </row>
  </sheetData>
  <mergeCells count="2">
    <mergeCell ref="A1:C1"/>
    <mergeCell ref="B37:C37"/>
  </mergeCells>
  <pageMargins left="0.7" right="0.7" top="0.78740157499999996" bottom="0.78740157499999996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4"/>
  <sheetViews>
    <sheetView tabSelected="1" workbookViewId="0">
      <selection activeCell="F5" sqref="F5"/>
    </sheetView>
  </sheetViews>
  <sheetFormatPr defaultRowHeight="15"/>
  <cols>
    <col min="1" max="1" width="6.5703125" style="1" customWidth="1"/>
    <col min="2" max="2" width="8.5703125" style="1" bestFit="1" customWidth="1"/>
    <col min="3" max="3" width="41.140625" style="1" customWidth="1"/>
    <col min="4" max="4" width="3.85546875" style="1" bestFit="1" customWidth="1"/>
    <col min="5" max="5" width="5.85546875" style="6" customWidth="1"/>
    <col min="6" max="6" width="9" style="6" bestFit="1" customWidth="1"/>
    <col min="7" max="7" width="10.5703125" style="6" customWidth="1"/>
  </cols>
  <sheetData>
    <row r="1" spans="1:9">
      <c r="A1" s="27" t="s">
        <v>58</v>
      </c>
      <c r="B1" s="27" t="s">
        <v>59</v>
      </c>
      <c r="C1" s="27" t="s">
        <v>0</v>
      </c>
      <c r="D1" s="27" t="s">
        <v>14</v>
      </c>
      <c r="E1" s="28" t="s">
        <v>15</v>
      </c>
      <c r="F1" s="28" t="s">
        <v>16</v>
      </c>
      <c r="G1" s="28" t="s">
        <v>17</v>
      </c>
      <c r="H1" s="2"/>
      <c r="I1" s="2"/>
    </row>
    <row r="2" spans="1:9">
      <c r="A2" s="42" t="s">
        <v>70</v>
      </c>
      <c r="B2" s="3" t="s">
        <v>5</v>
      </c>
      <c r="C2" s="3" t="s">
        <v>31</v>
      </c>
      <c r="D2" s="3" t="s">
        <v>5</v>
      </c>
      <c r="E2" s="7"/>
      <c r="F2" s="7"/>
      <c r="G2" s="7"/>
      <c r="H2" s="2"/>
      <c r="I2" s="2"/>
    </row>
    <row r="3" spans="1:9">
      <c r="A3" s="42" t="s">
        <v>71</v>
      </c>
      <c r="B3" s="8" t="s">
        <v>5</v>
      </c>
      <c r="C3" s="8" t="s">
        <v>212</v>
      </c>
      <c r="D3" s="8" t="s">
        <v>5</v>
      </c>
      <c r="E3" s="9"/>
      <c r="F3" s="9"/>
      <c r="G3" s="10"/>
      <c r="H3" s="2"/>
      <c r="I3" s="2"/>
    </row>
    <row r="4" spans="1:9">
      <c r="A4" s="42" t="s">
        <v>72</v>
      </c>
      <c r="B4" s="8" t="s">
        <v>5</v>
      </c>
      <c r="C4" s="8" t="s">
        <v>149</v>
      </c>
      <c r="D4" s="8" t="s">
        <v>5</v>
      </c>
      <c r="E4" s="9"/>
      <c r="F4" s="9"/>
      <c r="G4" s="10"/>
      <c r="H4" s="2"/>
      <c r="I4" s="2"/>
    </row>
    <row r="5" spans="1:9">
      <c r="A5" s="42" t="s">
        <v>73</v>
      </c>
      <c r="B5" s="5" t="s">
        <v>5</v>
      </c>
      <c r="C5" s="51" t="s">
        <v>150</v>
      </c>
      <c r="D5" s="51" t="s">
        <v>32</v>
      </c>
      <c r="E5" s="50">
        <v>30</v>
      </c>
      <c r="G5" s="50"/>
      <c r="H5" s="2"/>
      <c r="I5" s="2"/>
    </row>
    <row r="6" spans="1:9">
      <c r="A6" s="42" t="s">
        <v>74</v>
      </c>
      <c r="B6" s="5" t="s">
        <v>5</v>
      </c>
      <c r="C6" s="51" t="s">
        <v>151</v>
      </c>
      <c r="D6" s="51" t="s">
        <v>32</v>
      </c>
      <c r="E6" s="50">
        <v>15</v>
      </c>
      <c r="G6" s="50"/>
      <c r="H6" s="2"/>
      <c r="I6" s="2"/>
    </row>
    <row r="7" spans="1:9">
      <c r="A7" s="42" t="s">
        <v>75</v>
      </c>
      <c r="B7" s="5" t="s">
        <v>5</v>
      </c>
      <c r="C7" s="51" t="s">
        <v>152</v>
      </c>
      <c r="D7" s="51" t="s">
        <v>32</v>
      </c>
      <c r="E7" s="50">
        <v>16</v>
      </c>
      <c r="G7" s="50"/>
      <c r="H7" s="2"/>
      <c r="I7" s="2"/>
    </row>
    <row r="8" spans="1:9">
      <c r="A8" s="42" t="s">
        <v>76</v>
      </c>
      <c r="B8" s="8" t="s">
        <v>5</v>
      </c>
      <c r="C8" s="8" t="s">
        <v>212</v>
      </c>
      <c r="D8" s="8" t="s">
        <v>5</v>
      </c>
      <c r="E8" s="9"/>
      <c r="F8" s="9"/>
      <c r="G8" s="10"/>
      <c r="H8" s="2"/>
      <c r="I8" s="2"/>
    </row>
    <row r="9" spans="1:9">
      <c r="A9" s="42" t="s">
        <v>77</v>
      </c>
      <c r="B9" s="8" t="s">
        <v>5</v>
      </c>
      <c r="C9" s="8" t="s">
        <v>153</v>
      </c>
      <c r="D9" s="8" t="s">
        <v>5</v>
      </c>
      <c r="E9" s="9"/>
      <c r="F9" s="9"/>
      <c r="G9" s="10"/>
      <c r="H9" s="2"/>
      <c r="I9" s="2"/>
    </row>
    <row r="10" spans="1:9">
      <c r="A10" s="42" t="s">
        <v>161</v>
      </c>
      <c r="B10" s="5" t="s">
        <v>5</v>
      </c>
      <c r="C10" s="51" t="s">
        <v>150</v>
      </c>
      <c r="D10" s="51" t="s">
        <v>32</v>
      </c>
      <c r="E10" s="50">
        <v>10</v>
      </c>
      <c r="G10" s="50"/>
      <c r="H10" s="2"/>
      <c r="I10" s="2"/>
    </row>
    <row r="11" spans="1:9">
      <c r="A11" s="42" t="s">
        <v>162</v>
      </c>
      <c r="B11" s="5"/>
      <c r="C11" s="51" t="s">
        <v>151</v>
      </c>
      <c r="D11" s="51" t="s">
        <v>32</v>
      </c>
      <c r="E11" s="50">
        <v>5</v>
      </c>
      <c r="G11" s="50"/>
      <c r="H11" s="2"/>
      <c r="I11" s="2"/>
    </row>
    <row r="12" spans="1:9">
      <c r="A12" s="42" t="s">
        <v>163</v>
      </c>
      <c r="B12" s="8" t="s">
        <v>5</v>
      </c>
      <c r="C12" s="8" t="s">
        <v>33</v>
      </c>
      <c r="D12" s="8" t="s">
        <v>5</v>
      </c>
      <c r="E12" s="9"/>
      <c r="F12" s="9"/>
      <c r="G12" s="10"/>
      <c r="H12" s="2"/>
      <c r="I12" s="2"/>
    </row>
    <row r="13" spans="1:9">
      <c r="A13" s="42" t="s">
        <v>164</v>
      </c>
      <c r="B13" s="8" t="s">
        <v>5</v>
      </c>
      <c r="C13" s="8" t="s">
        <v>34</v>
      </c>
      <c r="D13" s="8" t="s">
        <v>5</v>
      </c>
      <c r="E13" s="9"/>
      <c r="F13" s="9"/>
      <c r="G13" s="10"/>
      <c r="H13" s="2"/>
      <c r="I13" s="2"/>
    </row>
    <row r="14" spans="1:9">
      <c r="A14" s="42" t="s">
        <v>165</v>
      </c>
      <c r="B14" s="5" t="s">
        <v>5</v>
      </c>
      <c r="C14" s="51" t="s">
        <v>63</v>
      </c>
      <c r="D14" s="51" t="s">
        <v>19</v>
      </c>
      <c r="E14" s="50">
        <v>76</v>
      </c>
      <c r="G14" s="50"/>
      <c r="H14" s="2"/>
      <c r="I14" s="2"/>
    </row>
    <row r="15" spans="1:9">
      <c r="A15" s="42" t="s">
        <v>166</v>
      </c>
      <c r="B15" s="5" t="s">
        <v>5</v>
      </c>
      <c r="C15" s="5" t="s">
        <v>5</v>
      </c>
      <c r="D15" s="5" t="s">
        <v>5</v>
      </c>
      <c r="E15" s="10"/>
      <c r="F15" s="10"/>
      <c r="G15" s="10"/>
      <c r="H15" s="2"/>
      <c r="I15" s="2"/>
    </row>
    <row r="16" spans="1:9">
      <c r="A16" s="42" t="s">
        <v>167</v>
      </c>
      <c r="B16" s="8" t="s">
        <v>5</v>
      </c>
      <c r="C16" s="8" t="s">
        <v>214</v>
      </c>
      <c r="D16" s="8" t="s">
        <v>5</v>
      </c>
      <c r="E16" s="9"/>
      <c r="F16" s="9"/>
      <c r="G16" s="10"/>
      <c r="H16" s="2"/>
      <c r="I16" s="2"/>
    </row>
    <row r="17" spans="1:9">
      <c r="A17" s="42" t="s">
        <v>78</v>
      </c>
      <c r="B17" s="5" t="s">
        <v>35</v>
      </c>
      <c r="C17" s="51" t="s">
        <v>25</v>
      </c>
      <c r="D17" s="51" t="s">
        <v>26</v>
      </c>
      <c r="E17" s="50">
        <v>1.5</v>
      </c>
      <c r="G17" s="50"/>
      <c r="H17" s="2"/>
      <c r="I17" s="2"/>
    </row>
    <row r="18" spans="1:9">
      <c r="A18" s="42" t="s">
        <v>79</v>
      </c>
      <c r="B18" s="3" t="s">
        <v>5</v>
      </c>
      <c r="C18" s="3" t="s">
        <v>36</v>
      </c>
      <c r="D18" s="3" t="s">
        <v>5</v>
      </c>
      <c r="E18" s="7"/>
      <c r="F18" s="7"/>
      <c r="G18" s="7">
        <f>SUM(G3:G17)</f>
        <v>0</v>
      </c>
      <c r="H18" s="2"/>
      <c r="I18" s="2"/>
    </row>
    <row r="19" spans="1:9">
      <c r="A19" s="42" t="s">
        <v>80</v>
      </c>
      <c r="B19" s="5" t="s">
        <v>5</v>
      </c>
      <c r="C19" s="5" t="s">
        <v>5</v>
      </c>
      <c r="D19" s="5" t="s">
        <v>5</v>
      </c>
      <c r="E19" s="10"/>
      <c r="F19" s="10"/>
      <c r="G19" s="10"/>
      <c r="H19" s="2"/>
      <c r="I19" s="2"/>
    </row>
    <row r="20" spans="1:9">
      <c r="A20" s="42" t="s">
        <v>81</v>
      </c>
      <c r="B20" s="3" t="s">
        <v>5</v>
      </c>
      <c r="C20" s="3" t="s">
        <v>18</v>
      </c>
      <c r="D20" s="3" t="s">
        <v>5</v>
      </c>
      <c r="E20" s="7"/>
      <c r="F20" s="7"/>
      <c r="G20" s="7"/>
      <c r="H20" s="2"/>
      <c r="I20" s="2"/>
    </row>
    <row r="21" spans="1:9">
      <c r="A21" s="42" t="s">
        <v>82</v>
      </c>
      <c r="B21" s="8" t="s">
        <v>5</v>
      </c>
      <c r="C21" s="8" t="s">
        <v>210</v>
      </c>
      <c r="D21" s="8" t="s">
        <v>5</v>
      </c>
      <c r="E21" s="9"/>
      <c r="F21" s="9"/>
      <c r="G21" s="10"/>
      <c r="H21" s="2"/>
      <c r="I21" s="2"/>
    </row>
    <row r="22" spans="1:9">
      <c r="A22" s="42" t="s">
        <v>83</v>
      </c>
      <c r="B22" s="5"/>
      <c r="C22" s="51" t="s">
        <v>61</v>
      </c>
      <c r="D22" s="51" t="s">
        <v>124</v>
      </c>
      <c r="E22" s="50">
        <v>6</v>
      </c>
      <c r="G22" s="50"/>
      <c r="H22" s="2"/>
      <c r="I22" s="2"/>
    </row>
    <row r="23" spans="1:9">
      <c r="A23" s="42" t="s">
        <v>168</v>
      </c>
      <c r="B23" s="5"/>
      <c r="C23" s="51" t="s">
        <v>60</v>
      </c>
      <c r="D23" s="51" t="s">
        <v>124</v>
      </c>
      <c r="E23" s="50">
        <v>4</v>
      </c>
      <c r="G23" s="50"/>
      <c r="H23" s="2"/>
      <c r="I23" s="2"/>
    </row>
    <row r="24" spans="1:9">
      <c r="A24" s="42" t="s">
        <v>82</v>
      </c>
      <c r="B24" s="8" t="s">
        <v>5</v>
      </c>
      <c r="C24" s="8" t="s">
        <v>217</v>
      </c>
      <c r="D24" s="8" t="s">
        <v>5</v>
      </c>
      <c r="E24" s="9"/>
      <c r="F24" s="9"/>
      <c r="G24" s="10"/>
      <c r="H24" s="2"/>
      <c r="I24" s="2"/>
    </row>
    <row r="25" spans="1:9">
      <c r="A25" s="42" t="s">
        <v>83</v>
      </c>
      <c r="B25" s="5"/>
      <c r="C25" s="51" t="s">
        <v>61</v>
      </c>
      <c r="D25" s="51" t="s">
        <v>19</v>
      </c>
      <c r="E25" s="50">
        <v>50</v>
      </c>
      <c r="G25" s="50"/>
      <c r="H25" s="2"/>
      <c r="I25" s="2"/>
    </row>
    <row r="26" spans="1:9">
      <c r="A26" s="42" t="s">
        <v>83</v>
      </c>
      <c r="B26" s="5"/>
      <c r="C26" s="51" t="s">
        <v>62</v>
      </c>
      <c r="D26" s="51" t="s">
        <v>19</v>
      </c>
      <c r="E26" s="50">
        <v>4</v>
      </c>
      <c r="G26" s="50"/>
      <c r="H26" s="2"/>
      <c r="I26" s="2"/>
    </row>
    <row r="27" spans="1:9">
      <c r="A27" s="42" t="s">
        <v>168</v>
      </c>
      <c r="B27" s="5"/>
      <c r="C27" s="51" t="s">
        <v>60</v>
      </c>
      <c r="D27" s="51" t="s">
        <v>19</v>
      </c>
      <c r="E27" s="50">
        <v>20</v>
      </c>
      <c r="G27" s="50"/>
      <c r="H27" s="2"/>
      <c r="I27" s="2"/>
    </row>
    <row r="28" spans="1:9">
      <c r="A28" s="42" t="s">
        <v>84</v>
      </c>
      <c r="B28" s="8" t="s">
        <v>5</v>
      </c>
      <c r="C28" s="8" t="s">
        <v>216</v>
      </c>
      <c r="D28" s="8" t="s">
        <v>5</v>
      </c>
      <c r="E28" s="9"/>
      <c r="F28" s="9"/>
      <c r="G28" s="10"/>
      <c r="H28" s="2"/>
      <c r="I28" s="2"/>
    </row>
    <row r="29" spans="1:9">
      <c r="A29" s="42" t="s">
        <v>168</v>
      </c>
      <c r="B29" s="5"/>
      <c r="C29" s="51" t="s">
        <v>60</v>
      </c>
      <c r="D29" s="51" t="s">
        <v>19</v>
      </c>
      <c r="E29" s="50">
        <v>12</v>
      </c>
      <c r="G29" s="50"/>
      <c r="H29" s="2"/>
      <c r="I29" s="2"/>
    </row>
    <row r="30" spans="1:9">
      <c r="A30" s="42" t="s">
        <v>168</v>
      </c>
      <c r="B30" s="5"/>
      <c r="C30" s="51" t="s">
        <v>218</v>
      </c>
      <c r="D30" s="51" t="s">
        <v>19</v>
      </c>
      <c r="E30" s="50">
        <v>34</v>
      </c>
      <c r="G30" s="50"/>
      <c r="H30" s="2"/>
      <c r="I30" s="2"/>
    </row>
    <row r="31" spans="1:9">
      <c r="A31" s="42" t="s">
        <v>168</v>
      </c>
      <c r="B31" s="5"/>
      <c r="C31" s="51" t="s">
        <v>219</v>
      </c>
      <c r="D31" s="51" t="s">
        <v>19</v>
      </c>
      <c r="E31" s="50">
        <v>6</v>
      </c>
      <c r="G31" s="50"/>
      <c r="H31" s="2"/>
      <c r="I31" s="2"/>
    </row>
    <row r="32" spans="1:9">
      <c r="A32" s="42" t="s">
        <v>169</v>
      </c>
      <c r="B32" s="8"/>
      <c r="C32" s="43" t="s">
        <v>241</v>
      </c>
      <c r="D32" s="8" t="s">
        <v>5</v>
      </c>
      <c r="E32" s="9"/>
      <c r="F32" s="9"/>
      <c r="G32" s="10"/>
      <c r="H32" s="2"/>
      <c r="I32" s="2"/>
    </row>
    <row r="33" spans="1:9">
      <c r="A33" s="42" t="s">
        <v>85</v>
      </c>
      <c r="B33" s="5"/>
      <c r="C33" s="51" t="s">
        <v>242</v>
      </c>
      <c r="D33" s="51" t="s">
        <v>19</v>
      </c>
      <c r="E33" s="50">
        <v>126</v>
      </c>
      <c r="G33" s="50"/>
      <c r="H33" s="2"/>
      <c r="I33" s="2"/>
    </row>
    <row r="34" spans="1:9">
      <c r="A34" s="42" t="s">
        <v>86</v>
      </c>
      <c r="B34" s="8"/>
      <c r="C34" s="8" t="s">
        <v>20</v>
      </c>
      <c r="D34" s="8" t="s">
        <v>5</v>
      </c>
      <c r="E34" s="9"/>
      <c r="F34" s="9"/>
      <c r="G34" s="10"/>
      <c r="H34" s="2"/>
      <c r="I34" s="2"/>
    </row>
    <row r="35" spans="1:9">
      <c r="A35" s="42" t="s">
        <v>87</v>
      </c>
      <c r="B35" s="8"/>
      <c r="C35" s="8" t="s">
        <v>21</v>
      </c>
      <c r="D35" s="8" t="s">
        <v>5</v>
      </c>
      <c r="E35" s="9"/>
      <c r="F35" s="9"/>
      <c r="G35" s="10"/>
      <c r="H35" s="2"/>
      <c r="I35" s="2"/>
    </row>
    <row r="36" spans="1:9">
      <c r="A36" s="42" t="s">
        <v>88</v>
      </c>
      <c r="B36" s="5"/>
      <c r="C36" s="51" t="s">
        <v>61</v>
      </c>
      <c r="D36" s="51" t="s">
        <v>22</v>
      </c>
      <c r="E36" s="50">
        <v>7</v>
      </c>
      <c r="G36" s="50"/>
      <c r="H36" s="2"/>
      <c r="I36" s="2"/>
    </row>
    <row r="37" spans="1:9">
      <c r="A37" s="42" t="s">
        <v>170</v>
      </c>
      <c r="B37" s="5"/>
      <c r="C37" s="51" t="s">
        <v>62</v>
      </c>
      <c r="D37" s="51" t="s">
        <v>22</v>
      </c>
      <c r="E37" s="50">
        <v>2</v>
      </c>
      <c r="G37" s="50"/>
      <c r="H37" s="2"/>
      <c r="I37" s="2"/>
    </row>
    <row r="38" spans="1:9">
      <c r="A38" s="42" t="s">
        <v>171</v>
      </c>
      <c r="B38" s="5"/>
      <c r="C38" s="51" t="s">
        <v>60</v>
      </c>
      <c r="D38" s="51" t="s">
        <v>22</v>
      </c>
      <c r="E38" s="50">
        <v>5</v>
      </c>
      <c r="G38" s="50"/>
      <c r="H38" s="2"/>
      <c r="I38" s="2"/>
    </row>
    <row r="39" spans="1:9">
      <c r="A39" s="42" t="s">
        <v>172</v>
      </c>
      <c r="B39" s="8" t="s">
        <v>5</v>
      </c>
      <c r="C39" s="8" t="s">
        <v>65</v>
      </c>
      <c r="D39" s="8" t="s">
        <v>5</v>
      </c>
      <c r="E39" s="9"/>
      <c r="F39" s="9"/>
      <c r="G39" s="10"/>
      <c r="H39" s="2"/>
      <c r="I39" s="2"/>
    </row>
    <row r="40" spans="1:9">
      <c r="A40" s="42" t="s">
        <v>89</v>
      </c>
      <c r="B40" s="5" t="s">
        <v>5</v>
      </c>
      <c r="C40" s="51" t="s">
        <v>209</v>
      </c>
      <c r="D40" s="51" t="s">
        <v>22</v>
      </c>
      <c r="E40" s="50"/>
      <c r="G40" s="50"/>
      <c r="H40" s="2"/>
      <c r="I40" s="2"/>
    </row>
    <row r="41" spans="1:9">
      <c r="A41" s="42" t="s">
        <v>89</v>
      </c>
      <c r="B41" s="5" t="s">
        <v>5</v>
      </c>
      <c r="C41" s="51" t="s">
        <v>117</v>
      </c>
      <c r="D41" s="51" t="s">
        <v>22</v>
      </c>
      <c r="E41" s="50">
        <v>4</v>
      </c>
      <c r="G41" s="50"/>
      <c r="H41" s="2"/>
      <c r="I41" s="2"/>
    </row>
    <row r="42" spans="1:9">
      <c r="A42" s="42" t="s">
        <v>90</v>
      </c>
      <c r="B42" s="8" t="s">
        <v>5</v>
      </c>
      <c r="C42" s="8" t="s">
        <v>66</v>
      </c>
      <c r="D42" s="8" t="s">
        <v>5</v>
      </c>
      <c r="E42" s="9"/>
      <c r="F42" s="9"/>
      <c r="G42" s="10"/>
      <c r="H42" s="2"/>
      <c r="I42" s="2"/>
    </row>
    <row r="43" spans="1:9">
      <c r="A43" s="42" t="s">
        <v>91</v>
      </c>
      <c r="B43" s="5" t="s">
        <v>5</v>
      </c>
      <c r="C43" s="51" t="s">
        <v>23</v>
      </c>
      <c r="D43" s="51" t="s">
        <v>22</v>
      </c>
      <c r="E43" s="50">
        <v>4</v>
      </c>
      <c r="G43" s="50"/>
      <c r="H43" s="2"/>
      <c r="I43" s="2"/>
    </row>
    <row r="44" spans="1:9">
      <c r="A44" s="42" t="s">
        <v>92</v>
      </c>
      <c r="B44" s="5" t="s">
        <v>5</v>
      </c>
      <c r="C44" s="5" t="s">
        <v>5</v>
      </c>
      <c r="D44" s="5" t="s">
        <v>5</v>
      </c>
      <c r="E44" s="10"/>
      <c r="F44" s="10"/>
      <c r="G44" s="10"/>
      <c r="H44" s="2"/>
      <c r="I44" s="2"/>
    </row>
    <row r="45" spans="1:9">
      <c r="A45" s="42" t="s">
        <v>93</v>
      </c>
      <c r="B45" s="8" t="s">
        <v>5</v>
      </c>
      <c r="C45" s="8" t="s">
        <v>213</v>
      </c>
      <c r="D45" s="8" t="s">
        <v>5</v>
      </c>
      <c r="E45" s="9"/>
      <c r="F45" s="9"/>
      <c r="G45" s="10"/>
      <c r="H45" s="2"/>
      <c r="I45" s="2"/>
    </row>
    <row r="46" spans="1:9">
      <c r="A46" s="42" t="s">
        <v>94</v>
      </c>
      <c r="B46" s="5" t="s">
        <v>24</v>
      </c>
      <c r="C46" s="51" t="s">
        <v>25</v>
      </c>
      <c r="D46" s="51" t="s">
        <v>26</v>
      </c>
      <c r="E46" s="50">
        <v>1.7</v>
      </c>
      <c r="G46" s="50"/>
      <c r="H46" s="2"/>
      <c r="I46" s="2"/>
    </row>
    <row r="47" spans="1:9">
      <c r="A47" s="42" t="s">
        <v>95</v>
      </c>
      <c r="B47" s="3" t="s">
        <v>5</v>
      </c>
      <c r="C47" s="3" t="s">
        <v>27</v>
      </c>
      <c r="D47" s="3" t="s">
        <v>5</v>
      </c>
      <c r="E47" s="7"/>
      <c r="F47" s="7"/>
      <c r="G47" s="7">
        <f>SUM(G21:G46)</f>
        <v>0</v>
      </c>
      <c r="H47" s="2"/>
      <c r="I47" s="2"/>
    </row>
    <row r="48" spans="1:9">
      <c r="A48" s="42" t="s">
        <v>96</v>
      </c>
      <c r="B48" s="5" t="s">
        <v>5</v>
      </c>
      <c r="C48" s="5" t="s">
        <v>5</v>
      </c>
      <c r="D48" s="5" t="s">
        <v>5</v>
      </c>
      <c r="E48" s="10"/>
      <c r="F48" s="10"/>
      <c r="G48" s="10"/>
      <c r="H48" s="2"/>
      <c r="I48" s="2"/>
    </row>
    <row r="49" spans="1:9">
      <c r="A49" s="42" t="s">
        <v>97</v>
      </c>
      <c r="B49" s="3" t="s">
        <v>5</v>
      </c>
      <c r="C49" s="3" t="s">
        <v>118</v>
      </c>
      <c r="D49" s="3" t="s">
        <v>5</v>
      </c>
      <c r="E49" s="7"/>
      <c r="F49" s="7"/>
      <c r="G49" s="7"/>
      <c r="H49" s="2"/>
      <c r="I49" s="2"/>
    </row>
    <row r="50" spans="1:9">
      <c r="A50" s="42" t="s">
        <v>98</v>
      </c>
      <c r="B50" s="8" t="s">
        <v>5</v>
      </c>
      <c r="C50" s="8" t="s">
        <v>206</v>
      </c>
      <c r="D50" s="8" t="s">
        <v>5</v>
      </c>
      <c r="E50" s="9"/>
      <c r="F50" s="9"/>
      <c r="G50" s="9"/>
      <c r="H50" s="2"/>
      <c r="I50" s="2"/>
    </row>
    <row r="51" spans="1:9">
      <c r="A51" s="42" t="s">
        <v>99</v>
      </c>
      <c r="B51" s="5"/>
      <c r="C51" s="51" t="s">
        <v>119</v>
      </c>
      <c r="D51" s="51" t="s">
        <v>19</v>
      </c>
      <c r="E51" s="50">
        <v>40</v>
      </c>
      <c r="G51" s="50"/>
      <c r="H51" s="2"/>
      <c r="I51" s="2"/>
    </row>
    <row r="52" spans="1:9">
      <c r="A52" s="42" t="s">
        <v>100</v>
      </c>
      <c r="B52" s="5"/>
      <c r="C52" s="51" t="s">
        <v>120</v>
      </c>
      <c r="D52" s="51" t="s">
        <v>19</v>
      </c>
      <c r="E52" s="50">
        <v>20</v>
      </c>
      <c r="G52" s="50"/>
      <c r="H52" s="2"/>
      <c r="I52" s="2"/>
    </row>
    <row r="53" spans="1:9">
      <c r="A53" s="42" t="s">
        <v>101</v>
      </c>
      <c r="B53" s="5"/>
      <c r="C53" s="51" t="s">
        <v>121</v>
      </c>
      <c r="D53" s="51" t="s">
        <v>19</v>
      </c>
      <c r="E53" s="50">
        <v>16</v>
      </c>
      <c r="G53" s="50"/>
      <c r="H53" s="2"/>
      <c r="I53" s="2"/>
    </row>
    <row r="54" spans="1:9">
      <c r="A54" s="42" t="s">
        <v>102</v>
      </c>
      <c r="B54" s="8" t="s">
        <v>5</v>
      </c>
      <c r="C54" s="8" t="s">
        <v>123</v>
      </c>
      <c r="D54" s="8" t="s">
        <v>5</v>
      </c>
      <c r="E54" s="9"/>
      <c r="F54" s="9"/>
      <c r="G54" s="9"/>
      <c r="H54" s="9"/>
      <c r="I54" s="2"/>
    </row>
    <row r="55" spans="1:9">
      <c r="A55" s="42" t="s">
        <v>103</v>
      </c>
      <c r="B55" s="5"/>
      <c r="C55" s="51" t="s">
        <v>119</v>
      </c>
      <c r="D55" s="51" t="s">
        <v>124</v>
      </c>
      <c r="E55" s="50">
        <v>2</v>
      </c>
      <c r="G55" s="50"/>
      <c r="H55" s="2"/>
      <c r="I55" s="2"/>
    </row>
    <row r="56" spans="1:9">
      <c r="A56" s="42" t="s">
        <v>104</v>
      </c>
      <c r="B56" s="5"/>
      <c r="C56" s="51" t="s">
        <v>120</v>
      </c>
      <c r="D56" s="51" t="s">
        <v>124</v>
      </c>
      <c r="E56" s="50">
        <v>2</v>
      </c>
      <c r="G56" s="50"/>
      <c r="H56" s="2"/>
      <c r="I56" s="2"/>
    </row>
    <row r="57" spans="1:9">
      <c r="A57" s="42" t="s">
        <v>105</v>
      </c>
      <c r="B57" s="5"/>
      <c r="C57" s="51" t="s">
        <v>121</v>
      </c>
      <c r="D57" s="51" t="s">
        <v>124</v>
      </c>
      <c r="E57" s="50">
        <v>1</v>
      </c>
      <c r="G57" s="50"/>
      <c r="H57" s="2"/>
      <c r="I57" s="2"/>
    </row>
    <row r="58" spans="1:9">
      <c r="A58" s="42" t="s">
        <v>106</v>
      </c>
      <c r="B58" s="8" t="s">
        <v>5</v>
      </c>
      <c r="C58" s="8" t="s">
        <v>125</v>
      </c>
      <c r="D58" s="8" t="s">
        <v>5</v>
      </c>
      <c r="E58" s="9"/>
      <c r="F58" s="9"/>
      <c r="G58" s="9"/>
      <c r="H58" s="2"/>
      <c r="I58" s="2"/>
    </row>
    <row r="59" spans="1:9">
      <c r="A59" s="42" t="s">
        <v>107</v>
      </c>
      <c r="B59" s="5"/>
      <c r="C59" s="51" t="s">
        <v>119</v>
      </c>
      <c r="D59" s="51" t="s">
        <v>124</v>
      </c>
      <c r="E59" s="50">
        <v>4</v>
      </c>
      <c r="G59" s="50"/>
      <c r="H59" s="2"/>
      <c r="I59" s="2"/>
    </row>
    <row r="60" spans="1:9">
      <c r="A60" s="42" t="s">
        <v>108</v>
      </c>
      <c r="B60" s="8" t="s">
        <v>5</v>
      </c>
      <c r="C60" s="8" t="s">
        <v>126</v>
      </c>
      <c r="D60" s="8" t="s">
        <v>5</v>
      </c>
      <c r="E60" s="9"/>
      <c r="F60" s="9"/>
      <c r="G60" s="9"/>
      <c r="H60" s="2"/>
      <c r="I60" s="2"/>
    </row>
    <row r="61" spans="1:9">
      <c r="A61" s="42" t="s">
        <v>109</v>
      </c>
      <c r="B61" s="5"/>
      <c r="C61" s="51" t="s">
        <v>127</v>
      </c>
      <c r="D61" s="51" t="s">
        <v>68</v>
      </c>
      <c r="E61" s="50">
        <v>22</v>
      </c>
      <c r="G61" s="50"/>
      <c r="H61" s="2"/>
      <c r="I61" s="2"/>
    </row>
    <row r="62" spans="1:9">
      <c r="A62" s="42" t="s">
        <v>110</v>
      </c>
      <c r="B62" s="8" t="s">
        <v>5</v>
      </c>
      <c r="C62" s="8" t="s">
        <v>128</v>
      </c>
      <c r="D62" s="8" t="s">
        <v>5</v>
      </c>
      <c r="E62" s="9"/>
      <c r="F62" s="9"/>
      <c r="G62" s="9"/>
      <c r="H62" s="2"/>
      <c r="I62" s="2"/>
    </row>
    <row r="63" spans="1:9">
      <c r="A63" s="42" t="s">
        <v>111</v>
      </c>
      <c r="B63" s="5"/>
      <c r="C63" s="51" t="s">
        <v>129</v>
      </c>
      <c r="D63" s="51" t="s">
        <v>68</v>
      </c>
      <c r="E63" s="50">
        <v>22</v>
      </c>
      <c r="G63" s="50"/>
      <c r="H63" s="2"/>
      <c r="I63" s="2"/>
    </row>
    <row r="64" spans="1:9">
      <c r="A64" s="42" t="s">
        <v>116</v>
      </c>
      <c r="B64" s="8" t="s">
        <v>5</v>
      </c>
      <c r="C64" s="8" t="s">
        <v>134</v>
      </c>
      <c r="D64" s="8" t="s">
        <v>5</v>
      </c>
      <c r="E64" s="9"/>
      <c r="F64" s="9"/>
      <c r="G64" s="9"/>
      <c r="H64" s="2"/>
      <c r="I64" s="2"/>
    </row>
    <row r="65" spans="1:9">
      <c r="A65" s="42" t="s">
        <v>173</v>
      </c>
      <c r="B65" s="5"/>
      <c r="C65" s="51" t="s">
        <v>122</v>
      </c>
      <c r="D65" s="51" t="s">
        <v>19</v>
      </c>
      <c r="E65" s="50">
        <v>76</v>
      </c>
      <c r="G65" s="50"/>
      <c r="H65" s="2"/>
      <c r="I65" s="2"/>
    </row>
    <row r="66" spans="1:9">
      <c r="A66" s="42" t="s">
        <v>174</v>
      </c>
      <c r="B66" s="8" t="s">
        <v>5</v>
      </c>
      <c r="C66" s="8" t="s">
        <v>137</v>
      </c>
      <c r="D66" s="8" t="s">
        <v>5</v>
      </c>
      <c r="E66" s="9"/>
      <c r="F66" s="9"/>
      <c r="G66" s="9"/>
      <c r="H66" s="2"/>
      <c r="I66" s="2"/>
    </row>
    <row r="67" spans="1:9">
      <c r="A67" s="42" t="s">
        <v>175</v>
      </c>
      <c r="B67" s="5"/>
      <c r="C67" s="51" t="s">
        <v>138</v>
      </c>
      <c r="D67" s="51" t="s">
        <v>19</v>
      </c>
      <c r="E67" s="50">
        <v>76</v>
      </c>
      <c r="G67" s="50"/>
      <c r="H67" s="2"/>
      <c r="I67" s="2"/>
    </row>
    <row r="68" spans="1:9">
      <c r="A68" s="42" t="s">
        <v>112</v>
      </c>
      <c r="B68" s="8" t="s">
        <v>5</v>
      </c>
      <c r="C68" s="8" t="s">
        <v>130</v>
      </c>
      <c r="D68" s="8" t="s">
        <v>5</v>
      </c>
      <c r="E68" s="9"/>
      <c r="F68" s="9"/>
      <c r="G68" s="9"/>
      <c r="H68" s="2"/>
      <c r="I68" s="2"/>
    </row>
    <row r="69" spans="1:9">
      <c r="A69" s="42" t="s">
        <v>113</v>
      </c>
      <c r="B69" s="5"/>
      <c r="C69" s="51" t="s">
        <v>227</v>
      </c>
      <c r="D69" s="51" t="s">
        <v>68</v>
      </c>
      <c r="E69" s="50">
        <v>2</v>
      </c>
      <c r="G69" s="50"/>
      <c r="H69" s="2"/>
      <c r="I69" s="2"/>
    </row>
    <row r="70" spans="1:9">
      <c r="A70" s="42" t="s">
        <v>114</v>
      </c>
      <c r="B70" s="5"/>
      <c r="C70" s="51" t="s">
        <v>131</v>
      </c>
      <c r="D70" s="51" t="s">
        <v>68</v>
      </c>
      <c r="E70" s="50">
        <v>3</v>
      </c>
      <c r="G70" s="50"/>
      <c r="H70" s="2"/>
      <c r="I70" s="2"/>
    </row>
    <row r="71" spans="1:9">
      <c r="A71" s="42" t="s">
        <v>115</v>
      </c>
      <c r="B71" s="5"/>
      <c r="C71" s="51" t="s">
        <v>132</v>
      </c>
      <c r="D71" s="51" t="s">
        <v>68</v>
      </c>
      <c r="E71" s="50">
        <v>6</v>
      </c>
      <c r="G71" s="50"/>
      <c r="H71" s="2"/>
      <c r="I71" s="2"/>
    </row>
    <row r="72" spans="1:9">
      <c r="A72" s="42" t="s">
        <v>176</v>
      </c>
      <c r="B72" s="8" t="s">
        <v>5</v>
      </c>
      <c r="C72" s="8" t="s">
        <v>140</v>
      </c>
      <c r="D72" s="8" t="s">
        <v>5</v>
      </c>
      <c r="E72" s="9"/>
      <c r="F72" s="9"/>
      <c r="G72" s="9"/>
      <c r="H72" s="2"/>
      <c r="I72" s="2"/>
    </row>
    <row r="73" spans="1:9">
      <c r="A73" s="42" t="s">
        <v>178</v>
      </c>
      <c r="B73" s="5"/>
      <c r="C73" s="51" t="s">
        <v>142</v>
      </c>
      <c r="D73" s="51" t="s">
        <v>68</v>
      </c>
      <c r="E73" s="50">
        <v>2</v>
      </c>
      <c r="G73" s="50"/>
      <c r="H73" s="2"/>
      <c r="I73" s="2"/>
    </row>
    <row r="74" spans="1:9">
      <c r="A74" s="42" t="s">
        <v>179</v>
      </c>
      <c r="B74" s="5"/>
      <c r="C74" s="51" t="s">
        <v>143</v>
      </c>
      <c r="D74" s="51" t="s">
        <v>68</v>
      </c>
      <c r="E74" s="50">
        <v>4</v>
      </c>
      <c r="G74" s="50"/>
      <c r="H74" s="2"/>
      <c r="I74" s="2"/>
    </row>
    <row r="75" spans="1:9">
      <c r="A75" s="42" t="s">
        <v>180</v>
      </c>
      <c r="B75" s="8" t="s">
        <v>5</v>
      </c>
      <c r="C75" s="8" t="s">
        <v>145</v>
      </c>
      <c r="D75" s="8" t="s">
        <v>5</v>
      </c>
      <c r="E75" s="9"/>
      <c r="F75" s="9"/>
      <c r="G75" s="9"/>
      <c r="H75" s="2"/>
      <c r="I75" s="2"/>
    </row>
    <row r="76" spans="1:9">
      <c r="A76" s="42" t="s">
        <v>181</v>
      </c>
      <c r="B76" s="5"/>
      <c r="C76" s="51" t="s">
        <v>226</v>
      </c>
      <c r="D76" s="51" t="s">
        <v>68</v>
      </c>
      <c r="E76" s="50">
        <v>2</v>
      </c>
      <c r="G76" s="50"/>
      <c r="H76" s="2"/>
      <c r="I76" s="2"/>
    </row>
    <row r="77" spans="1:9">
      <c r="A77" s="42" t="s">
        <v>182</v>
      </c>
      <c r="B77" s="5"/>
      <c r="C77" s="51" t="s">
        <v>154</v>
      </c>
      <c r="D77" s="51" t="s">
        <v>68</v>
      </c>
      <c r="E77" s="50">
        <v>1</v>
      </c>
      <c r="G77" s="50"/>
      <c r="H77" s="2"/>
      <c r="I77" s="2"/>
    </row>
    <row r="78" spans="1:9">
      <c r="A78" s="42" t="s">
        <v>183</v>
      </c>
      <c r="B78" s="5"/>
      <c r="C78" s="51" t="s">
        <v>147</v>
      </c>
      <c r="D78" s="51" t="s">
        <v>68</v>
      </c>
      <c r="E78" s="50">
        <v>2</v>
      </c>
      <c r="G78" s="50"/>
      <c r="H78" s="2"/>
      <c r="I78" s="2"/>
    </row>
    <row r="79" spans="1:9">
      <c r="A79" s="42" t="s">
        <v>184</v>
      </c>
      <c r="B79" s="5"/>
      <c r="C79" s="51"/>
      <c r="D79" s="51"/>
      <c r="E79" s="50"/>
      <c r="F79" s="50"/>
      <c r="G79" s="50"/>
      <c r="H79" s="2"/>
      <c r="I79" s="2"/>
    </row>
    <row r="80" spans="1:9">
      <c r="A80" s="42" t="s">
        <v>185</v>
      </c>
      <c r="B80" s="8" t="s">
        <v>5</v>
      </c>
      <c r="C80" s="8" t="s">
        <v>223</v>
      </c>
      <c r="D80" s="8"/>
      <c r="E80" s="9"/>
      <c r="F80" s="9"/>
      <c r="G80" s="9"/>
      <c r="H80" s="2"/>
      <c r="I80" s="2"/>
    </row>
    <row r="81" spans="1:9">
      <c r="A81" s="42" t="s">
        <v>186</v>
      </c>
      <c r="B81" s="5"/>
      <c r="C81" s="51" t="s">
        <v>25</v>
      </c>
      <c r="D81" s="51" t="s">
        <v>26</v>
      </c>
      <c r="E81" s="50">
        <v>1.7</v>
      </c>
      <c r="G81" s="50"/>
      <c r="H81" s="2"/>
      <c r="I81" s="2"/>
    </row>
    <row r="82" spans="1:9">
      <c r="A82" s="42" t="s">
        <v>187</v>
      </c>
      <c r="B82" s="3" t="s">
        <v>5</v>
      </c>
      <c r="C82" s="3" t="s">
        <v>148</v>
      </c>
      <c r="D82" s="3" t="s">
        <v>5</v>
      </c>
      <c r="E82" s="7"/>
      <c r="F82" s="7"/>
      <c r="G82" s="7">
        <f>SUM(G50:G81)</f>
        <v>0</v>
      </c>
      <c r="H82" s="2"/>
      <c r="I82" s="2"/>
    </row>
    <row r="83" spans="1:9">
      <c r="A83" s="42" t="s">
        <v>188</v>
      </c>
      <c r="B83" s="5"/>
      <c r="C83" s="5"/>
      <c r="D83" s="5"/>
      <c r="E83" s="10"/>
      <c r="F83" s="10"/>
      <c r="G83" s="10"/>
      <c r="H83" s="2"/>
      <c r="I83" s="2"/>
    </row>
    <row r="84" spans="1:9">
      <c r="A84" s="42" t="s">
        <v>133</v>
      </c>
      <c r="B84" s="3" t="s">
        <v>5</v>
      </c>
      <c r="C84" s="3" t="s">
        <v>205</v>
      </c>
      <c r="D84" s="3" t="s">
        <v>5</v>
      </c>
      <c r="E84" s="7"/>
      <c r="F84" s="7"/>
      <c r="G84" s="7"/>
      <c r="H84" s="2"/>
      <c r="I84" s="2"/>
    </row>
    <row r="85" spans="1:9">
      <c r="A85" s="42" t="s">
        <v>135</v>
      </c>
      <c r="B85" s="8" t="s">
        <v>5</v>
      </c>
      <c r="C85" s="8"/>
      <c r="D85" s="8" t="s">
        <v>5</v>
      </c>
      <c r="E85" s="9"/>
      <c r="F85" s="9"/>
      <c r="G85" s="9"/>
      <c r="H85" s="2"/>
      <c r="I85" s="2"/>
    </row>
    <row r="86" spans="1:9">
      <c r="A86" s="42" t="s">
        <v>189</v>
      </c>
      <c r="B86" s="5"/>
      <c r="C86" s="51" t="s">
        <v>208</v>
      </c>
      <c r="D86" s="51" t="s">
        <v>22</v>
      </c>
      <c r="E86" s="50">
        <v>4</v>
      </c>
      <c r="G86" s="50"/>
      <c r="H86" s="2"/>
      <c r="I86" s="2"/>
    </row>
    <row r="87" spans="1:9">
      <c r="A87" s="42" t="s">
        <v>189</v>
      </c>
      <c r="B87" s="5"/>
      <c r="C87" s="51" t="s">
        <v>243</v>
      </c>
      <c r="D87" s="51" t="s">
        <v>22</v>
      </c>
      <c r="E87" s="50">
        <v>1</v>
      </c>
      <c r="G87" s="50"/>
      <c r="H87" s="2"/>
      <c r="I87" s="2"/>
    </row>
    <row r="88" spans="1:9" s="56" customFormat="1">
      <c r="A88" s="53" t="s">
        <v>189</v>
      </c>
      <c r="B88" s="54"/>
      <c r="C88" s="52" t="s">
        <v>211</v>
      </c>
      <c r="D88" s="52" t="s">
        <v>22</v>
      </c>
      <c r="E88" s="50">
        <v>4</v>
      </c>
      <c r="F88" s="6"/>
      <c r="G88" s="50"/>
      <c r="H88" s="55"/>
      <c r="I88" s="55"/>
    </row>
    <row r="89" spans="1:9" s="56" customFormat="1">
      <c r="A89" s="53" t="s">
        <v>189</v>
      </c>
      <c r="B89" s="54"/>
      <c r="C89" s="52" t="s">
        <v>225</v>
      </c>
      <c r="D89" s="52" t="s">
        <v>22</v>
      </c>
      <c r="E89" s="50">
        <v>1</v>
      </c>
      <c r="F89" s="6"/>
      <c r="G89" s="50"/>
      <c r="H89" s="2"/>
      <c r="I89"/>
    </row>
    <row r="90" spans="1:9">
      <c r="A90" s="42" t="s">
        <v>136</v>
      </c>
      <c r="B90" s="5"/>
      <c r="C90" s="51" t="s">
        <v>155</v>
      </c>
      <c r="D90" s="51" t="s">
        <v>22</v>
      </c>
      <c r="E90" s="50">
        <v>10</v>
      </c>
      <c r="G90" s="50"/>
      <c r="H90" s="2"/>
      <c r="I90" s="2"/>
    </row>
    <row r="91" spans="1:9">
      <c r="A91" s="42" t="s">
        <v>112</v>
      </c>
      <c r="B91" s="5"/>
      <c r="C91" s="52" t="s">
        <v>221</v>
      </c>
      <c r="D91" s="51" t="s">
        <v>22</v>
      </c>
      <c r="E91" s="50">
        <v>10</v>
      </c>
      <c r="G91" s="50"/>
    </row>
    <row r="92" spans="1:9">
      <c r="A92" s="42" t="s">
        <v>139</v>
      </c>
      <c r="B92" s="5"/>
      <c r="C92" s="51" t="s">
        <v>156</v>
      </c>
      <c r="D92" s="51" t="s">
        <v>22</v>
      </c>
      <c r="E92" s="50">
        <v>5</v>
      </c>
      <c r="G92" s="50"/>
      <c r="H92" s="2"/>
      <c r="I92" s="2"/>
    </row>
    <row r="93" spans="1:9">
      <c r="A93" s="42" t="s">
        <v>190</v>
      </c>
      <c r="B93" s="5"/>
      <c r="C93" s="51" t="s">
        <v>157</v>
      </c>
      <c r="D93" s="51" t="s">
        <v>22</v>
      </c>
      <c r="E93" s="50">
        <v>5</v>
      </c>
      <c r="G93" s="50"/>
      <c r="H93" s="2"/>
      <c r="I93" s="2"/>
    </row>
    <row r="94" spans="1:9">
      <c r="A94" s="42" t="s">
        <v>139</v>
      </c>
      <c r="B94" s="5"/>
      <c r="C94" s="51" t="s">
        <v>228</v>
      </c>
      <c r="D94" s="51" t="s">
        <v>22</v>
      </c>
      <c r="E94" s="50">
        <v>2</v>
      </c>
      <c r="G94" s="50"/>
      <c r="H94" s="2"/>
      <c r="I94" s="2"/>
    </row>
    <row r="95" spans="1:9">
      <c r="A95" s="42" t="s">
        <v>190</v>
      </c>
      <c r="B95" s="5"/>
      <c r="C95" s="51" t="s">
        <v>230</v>
      </c>
      <c r="D95" s="51" t="s">
        <v>22</v>
      </c>
      <c r="E95" s="50">
        <v>2</v>
      </c>
      <c r="G95" s="50"/>
      <c r="H95" s="2"/>
      <c r="I95" s="2"/>
    </row>
    <row r="96" spans="1:9">
      <c r="A96" s="42" t="s">
        <v>114</v>
      </c>
      <c r="B96" s="5"/>
      <c r="C96" s="52" t="s">
        <v>244</v>
      </c>
      <c r="D96" s="51" t="s">
        <v>22</v>
      </c>
      <c r="E96" s="50">
        <v>2</v>
      </c>
      <c r="G96" s="50"/>
    </row>
    <row r="97" spans="1:9">
      <c r="A97" s="42" t="s">
        <v>139</v>
      </c>
      <c r="B97" s="5"/>
      <c r="C97" s="51" t="s">
        <v>236</v>
      </c>
      <c r="D97" s="51" t="s">
        <v>22</v>
      </c>
      <c r="E97" s="50">
        <v>4</v>
      </c>
      <c r="G97" s="50"/>
      <c r="H97" s="2"/>
      <c r="I97" s="2"/>
    </row>
    <row r="98" spans="1:9">
      <c r="A98" s="42" t="s">
        <v>190</v>
      </c>
      <c r="B98" s="5"/>
      <c r="C98" s="51" t="s">
        <v>237</v>
      </c>
      <c r="D98" s="51" t="s">
        <v>22</v>
      </c>
      <c r="E98" s="50">
        <v>1</v>
      </c>
      <c r="G98" s="50"/>
      <c r="H98" s="2"/>
      <c r="I98" s="2"/>
    </row>
    <row r="99" spans="1:9">
      <c r="A99" s="42" t="s">
        <v>114</v>
      </c>
      <c r="B99" s="5"/>
      <c r="C99" s="52" t="s">
        <v>238</v>
      </c>
      <c r="D99" s="51" t="s">
        <v>22</v>
      </c>
      <c r="E99" s="50">
        <v>1</v>
      </c>
      <c r="G99" s="50"/>
    </row>
    <row r="100" spans="1:9">
      <c r="A100" s="42" t="s">
        <v>114</v>
      </c>
      <c r="B100" s="5"/>
      <c r="C100" s="52" t="s">
        <v>239</v>
      </c>
      <c r="D100" s="51" t="s">
        <v>22</v>
      </c>
      <c r="E100" s="50">
        <v>1</v>
      </c>
      <c r="G100" s="50"/>
    </row>
    <row r="101" spans="1:9">
      <c r="A101" s="42" t="s">
        <v>114</v>
      </c>
      <c r="B101" s="5"/>
      <c r="C101" s="52" t="s">
        <v>240</v>
      </c>
      <c r="D101" s="51" t="s">
        <v>22</v>
      </c>
      <c r="E101" s="50">
        <v>1</v>
      </c>
      <c r="G101" s="50"/>
    </row>
    <row r="102" spans="1:9">
      <c r="A102" s="42" t="s">
        <v>141</v>
      </c>
      <c r="B102" s="5"/>
      <c r="C102" s="51" t="s">
        <v>220</v>
      </c>
      <c r="D102" s="51" t="s">
        <v>22</v>
      </c>
      <c r="E102" s="50">
        <v>4</v>
      </c>
      <c r="G102" s="50"/>
      <c r="H102" s="2"/>
      <c r="I102" s="2"/>
    </row>
    <row r="103" spans="1:9">
      <c r="A103" s="42" t="s">
        <v>141</v>
      </c>
      <c r="B103" s="5"/>
      <c r="C103" s="51" t="s">
        <v>229</v>
      </c>
      <c r="D103" s="51" t="s">
        <v>22</v>
      </c>
      <c r="E103" s="50">
        <v>1</v>
      </c>
      <c r="G103" s="50"/>
      <c r="H103" s="2"/>
      <c r="I103" s="2"/>
    </row>
    <row r="104" spans="1:9">
      <c r="A104" s="42" t="s">
        <v>191</v>
      </c>
      <c r="B104" s="5"/>
      <c r="C104" s="51" t="s">
        <v>158</v>
      </c>
      <c r="D104" s="51" t="s">
        <v>22</v>
      </c>
      <c r="E104" s="50">
        <v>5</v>
      </c>
      <c r="G104" s="50"/>
      <c r="H104" s="2"/>
      <c r="I104" s="2"/>
    </row>
    <row r="105" spans="1:9">
      <c r="A105" s="42" t="s">
        <v>144</v>
      </c>
      <c r="B105" s="5"/>
      <c r="C105" s="51" t="s">
        <v>159</v>
      </c>
      <c r="D105" s="51" t="s">
        <v>22</v>
      </c>
      <c r="E105" s="50">
        <v>5</v>
      </c>
      <c r="G105" s="50"/>
      <c r="H105" s="2"/>
      <c r="I105" s="2"/>
    </row>
    <row r="106" spans="1:9">
      <c r="A106" s="42" t="s">
        <v>146</v>
      </c>
      <c r="B106" s="5"/>
      <c r="C106" s="51" t="s">
        <v>207</v>
      </c>
      <c r="D106" s="51" t="s">
        <v>22</v>
      </c>
      <c r="E106" s="50">
        <v>5</v>
      </c>
      <c r="G106" s="50"/>
      <c r="H106" s="2"/>
      <c r="I106" s="2"/>
    </row>
    <row r="107" spans="1:9">
      <c r="A107" s="42" t="s">
        <v>182</v>
      </c>
      <c r="B107" s="5"/>
      <c r="C107" s="52" t="s">
        <v>222</v>
      </c>
      <c r="D107" s="51" t="s">
        <v>22</v>
      </c>
      <c r="E107" s="50">
        <v>4</v>
      </c>
      <c r="G107" s="50"/>
    </row>
    <row r="108" spans="1:9">
      <c r="A108" s="42" t="s">
        <v>191</v>
      </c>
      <c r="B108" s="5"/>
      <c r="C108" s="51" t="s">
        <v>231</v>
      </c>
      <c r="D108" s="51" t="s">
        <v>22</v>
      </c>
      <c r="E108" s="50">
        <v>5</v>
      </c>
      <c r="G108" s="50"/>
      <c r="H108" s="2"/>
      <c r="I108" s="2"/>
    </row>
    <row r="109" spans="1:9">
      <c r="A109" s="42" t="s">
        <v>177</v>
      </c>
      <c r="B109" s="5"/>
      <c r="C109" s="51" t="s">
        <v>232</v>
      </c>
      <c r="D109" s="51" t="s">
        <v>22</v>
      </c>
      <c r="E109" s="50">
        <v>2</v>
      </c>
      <c r="G109" s="50"/>
    </row>
    <row r="110" spans="1:9">
      <c r="A110" s="42" t="s">
        <v>177</v>
      </c>
      <c r="B110" s="5"/>
      <c r="C110" s="51" t="s">
        <v>233</v>
      </c>
      <c r="D110" s="51" t="s">
        <v>22</v>
      </c>
      <c r="E110" s="50">
        <v>5</v>
      </c>
      <c r="G110" s="50"/>
    </row>
    <row r="111" spans="1:9">
      <c r="A111" s="42" t="s">
        <v>144</v>
      </c>
      <c r="B111" s="5"/>
      <c r="C111" s="51" t="s">
        <v>234</v>
      </c>
      <c r="D111" s="51" t="s">
        <v>22</v>
      </c>
      <c r="E111" s="50">
        <v>5</v>
      </c>
      <c r="G111" s="50"/>
      <c r="H111" s="2"/>
      <c r="I111" s="2"/>
    </row>
    <row r="112" spans="1:9">
      <c r="A112" s="42" t="s">
        <v>178</v>
      </c>
      <c r="B112" s="5"/>
      <c r="C112" s="51" t="s">
        <v>235</v>
      </c>
      <c r="D112" s="51" t="s">
        <v>22</v>
      </c>
      <c r="E112" s="50">
        <v>5</v>
      </c>
      <c r="G112" s="50"/>
    </row>
    <row r="113" spans="1:9">
      <c r="A113" s="42" t="s">
        <v>192</v>
      </c>
      <c r="B113" s="5"/>
      <c r="C113" s="51" t="s">
        <v>160</v>
      </c>
      <c r="D113" s="51" t="s">
        <v>22</v>
      </c>
      <c r="E113" s="50">
        <v>5</v>
      </c>
      <c r="G113" s="50"/>
      <c r="H113" s="2"/>
      <c r="I113" s="2"/>
    </row>
    <row r="114" spans="1:9">
      <c r="A114" s="42" t="s">
        <v>193</v>
      </c>
      <c r="B114" s="5" t="s">
        <v>5</v>
      </c>
      <c r="C114" s="5" t="s">
        <v>5</v>
      </c>
      <c r="D114" s="5" t="s">
        <v>5</v>
      </c>
      <c r="E114" s="10"/>
      <c r="F114" s="10"/>
      <c r="G114" s="10"/>
      <c r="H114" s="2"/>
      <c r="I114" s="2"/>
    </row>
    <row r="115" spans="1:9">
      <c r="A115" s="42" t="s">
        <v>194</v>
      </c>
      <c r="B115" s="8" t="s">
        <v>5</v>
      </c>
      <c r="C115" s="8" t="s">
        <v>224</v>
      </c>
      <c r="D115" s="8"/>
      <c r="E115" s="9"/>
      <c r="F115" s="9"/>
      <c r="G115" s="10"/>
      <c r="H115" s="2"/>
      <c r="I115" s="2"/>
    </row>
    <row r="116" spans="1:9">
      <c r="A116" s="42" t="s">
        <v>195</v>
      </c>
      <c r="B116" s="5" t="s">
        <v>29</v>
      </c>
      <c r="C116" s="51" t="s">
        <v>25</v>
      </c>
      <c r="D116" s="51" t="s">
        <v>26</v>
      </c>
      <c r="E116" s="50">
        <v>0.4</v>
      </c>
      <c r="G116" s="50"/>
      <c r="H116" s="2"/>
      <c r="I116" s="2"/>
    </row>
    <row r="117" spans="1:9">
      <c r="A117" s="42" t="s">
        <v>196</v>
      </c>
      <c r="B117" s="3" t="s">
        <v>5</v>
      </c>
      <c r="C117" s="3" t="s">
        <v>30</v>
      </c>
      <c r="D117" s="3" t="s">
        <v>5</v>
      </c>
      <c r="E117" s="7"/>
      <c r="F117" s="7"/>
      <c r="G117" s="7">
        <f>SUM(G85:G116)</f>
        <v>0</v>
      </c>
      <c r="H117" s="2"/>
      <c r="I117" s="2"/>
    </row>
    <row r="118" spans="1:9">
      <c r="A118" s="42" t="s">
        <v>197</v>
      </c>
      <c r="B118" s="5" t="s">
        <v>5</v>
      </c>
      <c r="C118" s="5" t="s">
        <v>5</v>
      </c>
      <c r="D118" s="5" t="s">
        <v>5</v>
      </c>
      <c r="E118" s="10"/>
      <c r="F118" s="10"/>
      <c r="G118" s="10"/>
      <c r="H118" s="2"/>
      <c r="I118" s="2"/>
    </row>
    <row r="119" spans="1:9">
      <c r="A119" s="42" t="s">
        <v>198</v>
      </c>
      <c r="B119" s="3" t="s">
        <v>5</v>
      </c>
      <c r="C119" s="3" t="s">
        <v>37</v>
      </c>
      <c r="D119" s="3" t="s">
        <v>5</v>
      </c>
      <c r="E119" s="7"/>
      <c r="F119" s="7"/>
      <c r="G119" s="7"/>
      <c r="H119" s="2"/>
      <c r="I119" s="2"/>
    </row>
    <row r="120" spans="1:9">
      <c r="A120" s="42" t="s">
        <v>200</v>
      </c>
      <c r="B120" s="8" t="s">
        <v>5</v>
      </c>
      <c r="C120" s="8" t="s">
        <v>38</v>
      </c>
      <c r="D120" s="8" t="s">
        <v>5</v>
      </c>
      <c r="E120" s="9"/>
      <c r="F120" s="9"/>
      <c r="G120" s="9"/>
      <c r="H120" s="2"/>
      <c r="I120" s="2"/>
    </row>
    <row r="121" spans="1:9">
      <c r="A121" s="42" t="s">
        <v>201</v>
      </c>
      <c r="B121" s="5" t="s">
        <v>5</v>
      </c>
      <c r="C121" s="51" t="s">
        <v>39</v>
      </c>
      <c r="D121" s="51" t="s">
        <v>40</v>
      </c>
      <c r="E121" s="50">
        <v>80</v>
      </c>
      <c r="G121" s="50"/>
      <c r="H121" s="2"/>
      <c r="I121" s="2"/>
    </row>
    <row r="122" spans="1:9">
      <c r="A122" s="42" t="s">
        <v>202</v>
      </c>
      <c r="B122" s="5"/>
      <c r="C122" s="51" t="s">
        <v>67</v>
      </c>
      <c r="D122" s="51" t="s">
        <v>68</v>
      </c>
      <c r="E122" s="50"/>
      <c r="G122" s="50"/>
      <c r="H122" s="2"/>
      <c r="I122" s="2"/>
    </row>
    <row r="123" spans="1:9">
      <c r="A123" s="42" t="s">
        <v>203</v>
      </c>
      <c r="B123" s="5"/>
      <c r="C123" s="51" t="s">
        <v>69</v>
      </c>
      <c r="D123" s="51" t="s">
        <v>68</v>
      </c>
      <c r="E123" s="50"/>
      <c r="G123" s="50"/>
      <c r="H123" s="2"/>
      <c r="I123" s="2"/>
    </row>
    <row r="124" spans="1:9">
      <c r="A124" s="42" t="s">
        <v>204</v>
      </c>
      <c r="B124" s="3" t="s">
        <v>5</v>
      </c>
      <c r="C124" s="3" t="s">
        <v>41</v>
      </c>
      <c r="D124" s="3" t="s">
        <v>5</v>
      </c>
      <c r="E124" s="7"/>
      <c r="F124" s="7"/>
      <c r="G124" s="7">
        <f>SUM(G121:G123)</f>
        <v>0</v>
      </c>
      <c r="H124" s="2"/>
      <c r="I124" s="2"/>
    </row>
  </sheetData>
  <pageMargins left="0.70866141732283472" right="0.70866141732283472" top="0.78740157480314965" bottom="0.78740157480314965" header="0.31496062992125984" footer="0.31496062992125984"/>
  <pageSetup orientation="portrait" horizontalDpi="300" verticalDpi="300" r:id="rId1"/>
  <headerFooter>
    <oddHeader>&amp;F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Rekapitulace</vt:lpstr>
      <vt:lpstr>specifikace</vt:lpstr>
      <vt:lpstr>specifikace!Názvy_tisku</vt:lpstr>
      <vt:lpstr>Rekapitulace!Oblast_tisku</vt:lpstr>
      <vt:lpstr>specifikace!Oblast_tisku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Sevcikovi</dc:creator>
  <cp:lastModifiedBy>Božena Dratvová</cp:lastModifiedBy>
  <cp:lastPrinted>2025-10-13T07:30:37Z</cp:lastPrinted>
  <dcterms:created xsi:type="dcterms:W3CDTF">2018-02-06T08:59:00Z</dcterms:created>
  <dcterms:modified xsi:type="dcterms:W3CDTF">2025-10-31T07:44:24Z</dcterms:modified>
</cp:coreProperties>
</file>