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28680" yWindow="-120" windowWidth="29040" windowHeight="16440" tabRatio="931" activeTab="1"/>
  </bookViews>
  <sheets>
    <sheet name="Rekapitulace" sheetId="12" r:id="rId1"/>
    <sheet name="Polozky" sheetId="62" r:id="rId2"/>
  </sheets>
  <definedNames>
    <definedName name="_xlnm.Print_Titles" localSheetId="1">Polozky!$1:$11</definedName>
    <definedName name="_xlnm.Print_Titles" localSheetId="0">Rekapitulace!$1:$11</definedName>
    <definedName name="_xlnm.Print_Area" localSheetId="1">Polozky!$A$1:$H$123</definedName>
    <definedName name="_xlnm.Print_Area" localSheetId="0">Rekapitulace!$A$1:$D$42</definedName>
  </definedNames>
  <calcPr calcId="125725"/>
</workbook>
</file>

<file path=xl/calcChain.xml><?xml version="1.0" encoding="utf-8"?>
<calcChain xmlns="http://schemas.openxmlformats.org/spreadsheetml/2006/main">
  <c r="C7" i="62"/>
  <c r="C6"/>
  <c r="G66"/>
  <c r="G67"/>
  <c r="G68"/>
  <c r="G40"/>
  <c r="G41"/>
  <c r="G42"/>
  <c r="G43"/>
  <c r="G44"/>
  <c r="G45"/>
  <c r="G46"/>
  <c r="G100"/>
  <c r="G65"/>
  <c r="G76"/>
  <c r="G86"/>
  <c r="G87"/>
  <c r="G88"/>
  <c r="G89"/>
  <c r="G56"/>
  <c r="G91"/>
  <c r="G95"/>
  <c r="G48"/>
  <c r="F5"/>
  <c r="F4"/>
  <c r="B2"/>
  <c r="B13"/>
  <c r="H326"/>
  <c r="G327" s="1"/>
  <c r="G145"/>
  <c r="G144"/>
  <c r="G143"/>
  <c r="G142"/>
  <c r="G141"/>
  <c r="G140"/>
  <c r="G139"/>
  <c r="G138"/>
  <c r="G137"/>
  <c r="G136"/>
  <c r="G135"/>
  <c r="G134"/>
  <c r="G133"/>
  <c r="G132"/>
  <c r="G28"/>
  <c r="G21"/>
  <c r="G620" i="12"/>
  <c r="H620"/>
  <c r="O620"/>
  <c r="P620" s="1"/>
  <c r="W620"/>
  <c r="X620" s="1"/>
  <c r="AE620"/>
  <c r="AF620"/>
  <c r="AM620"/>
  <c r="AN620" s="1"/>
  <c r="AU620"/>
  <c r="AV620"/>
  <c r="BC620"/>
  <c r="BD620"/>
  <c r="BK620"/>
  <c r="BL620" s="1"/>
  <c r="BS620"/>
  <c r="BT620"/>
  <c r="CA620"/>
  <c r="CB620"/>
  <c r="CI620"/>
  <c r="CJ620" s="1"/>
  <c r="CQ620"/>
  <c r="CR620"/>
  <c r="CY620"/>
  <c r="CZ620"/>
  <c r="DG620"/>
  <c r="DH620" s="1"/>
  <c r="DO620"/>
  <c r="DP620"/>
  <c r="DW620"/>
  <c r="DX620"/>
  <c r="EE620"/>
  <c r="EF620" s="1"/>
  <c r="EM620"/>
  <c r="EN620"/>
  <c r="EU620"/>
  <c r="EV620"/>
  <c r="FC620"/>
  <c r="FD620" s="1"/>
  <c r="FK620"/>
  <c r="FL620"/>
  <c r="FS620"/>
  <c r="FT620"/>
  <c r="GA620"/>
  <c r="GB620" s="1"/>
  <c r="GI620"/>
  <c r="GJ620"/>
  <c r="GQ620"/>
  <c r="GR620"/>
  <c r="GY620"/>
  <c r="GZ620" s="1"/>
  <c r="HG620"/>
  <c r="HH620"/>
  <c r="HO620"/>
  <c r="HP620"/>
  <c r="HW620"/>
  <c r="HX620" s="1"/>
  <c r="IE620"/>
  <c r="IF620"/>
  <c r="H103" i="62"/>
  <c r="H105" s="1"/>
  <c r="D18" i="12" s="1"/>
  <c r="G105" i="62" l="1"/>
  <c r="C18" i="12" s="1"/>
  <c r="D19" s="1"/>
  <c r="D22" s="1"/>
  <c r="G106" i="62" l="1"/>
</calcChain>
</file>

<file path=xl/sharedStrings.xml><?xml version="1.0" encoding="utf-8"?>
<sst xmlns="http://schemas.openxmlformats.org/spreadsheetml/2006/main" count="284" uniqueCount="130">
  <si>
    <t>Zkrácený text dodávky - montáže</t>
  </si>
  <si>
    <t>MJ</t>
  </si>
  <si>
    <t>J.CENA</t>
  </si>
  <si>
    <t>ks</t>
  </si>
  <si>
    <t>2.20.</t>
  </si>
  <si>
    <t>Dmychadlo pro perličkovou masáž - výkon 270 m3/h; 4 kW</t>
  </si>
  <si>
    <t>vč. filtru a tlumiče</t>
  </si>
  <si>
    <t>1.</t>
  </si>
  <si>
    <t>MONTÁŽ</t>
  </si>
  <si>
    <t>POČET</t>
  </si>
  <si>
    <t>DODÁVKA</t>
  </si>
  <si>
    <t>REKAPITULACE :</t>
  </si>
  <si>
    <t>Pozice</t>
  </si>
  <si>
    <t>na</t>
  </si>
  <si>
    <t>výkrese</t>
  </si>
  <si>
    <t>Číslo</t>
  </si>
  <si>
    <t>položky</t>
  </si>
  <si>
    <t>Z.č.:</t>
  </si>
  <si>
    <t>Jsou-li v projektu uvedeny obchodní názvy výrobků a materiálů, jedná se pouze o příklad určující</t>
  </si>
  <si>
    <t xml:space="preserve"> technické parametry, minimální kvalitativní požadavky a vzhled u viditelných prvků. Je možné je nahradit </t>
  </si>
  <si>
    <t xml:space="preserve">Uvedené ceny obsahují dodávku dle výše uvedených pozic, dopravu materiálu na stavbu, </t>
  </si>
  <si>
    <t xml:space="preserve">dopravu montérů, montáž a montážní materiál, uvedení do provozu, provozní zkoušky, </t>
  </si>
  <si>
    <t>základní provozní náplň chemikálií, zaškolení obsluhy a dokumentaci pro obsluhu.</t>
  </si>
  <si>
    <t>výrobkem, nebo materiálem stejné a vyšší kvalitativní úrovně.</t>
  </si>
  <si>
    <t>Vypracoval: Jan Ondráš</t>
  </si>
  <si>
    <t>Bazénová technologie</t>
  </si>
  <si>
    <t>A.č.:</t>
  </si>
  <si>
    <t>A.17</t>
  </si>
  <si>
    <t>m</t>
  </si>
  <si>
    <t>PE - D50</t>
  </si>
  <si>
    <t>PVC-U - D50</t>
  </si>
  <si>
    <t>PVC-U - D63</t>
  </si>
  <si>
    <t>PVC-U - D110</t>
  </si>
  <si>
    <t>Filtrační okruh jezírek</t>
  </si>
  <si>
    <t>A.2a,b</t>
  </si>
  <si>
    <t>A.1a,b</t>
  </si>
  <si>
    <t>Filtrační stanice Cantabrick pr. 600mm s bočním ventilem</t>
  </si>
  <si>
    <t>ovládací 6-ti cestný ventil 1 1/2"</t>
  </si>
  <si>
    <t>Filtrační nádoba polyfúzně svařená</t>
  </si>
  <si>
    <t>Manometr a ruční odvzdušňovací ventil</t>
  </si>
  <si>
    <t>Vč. pískové náplně 150 kg</t>
  </si>
  <si>
    <t xml:space="preserve"> - materiál čerpadla polypropylen zesílený skelným vláknem</t>
  </si>
  <si>
    <t xml:space="preserve"> - materiál turbíny plast</t>
  </si>
  <si>
    <t xml:space="preserve"> - krytí IP55</t>
  </si>
  <si>
    <t xml:space="preserve"> - otáčky 2850ot./min.</t>
  </si>
  <si>
    <t xml:space="preserve">  - kovová tkanina 2,5x2,5mm dle ČSN153110 ; materiál  1.4301</t>
  </si>
  <si>
    <t>Výměník</t>
  </si>
  <si>
    <t xml:space="preserve"> - tělo výměníku z titanové oceli</t>
  </si>
  <si>
    <t xml:space="preserve"> - potrubí z titanové oceli</t>
  </si>
  <si>
    <t xml:space="preserve"> - tlaková ztráta primár 0,024 bar, sekundár 0,192 bar</t>
  </si>
  <si>
    <t>Oběhové čerpadlo  - Q = 5,5 m3/h při H = 10m; 0,25kW</t>
  </si>
  <si>
    <t xml:space="preserve"> - příkon 0,38 kW</t>
  </si>
  <si>
    <t xml:space="preserve"> - výkon 0,25 kW</t>
  </si>
  <si>
    <t xml:space="preserve"> -230 V</t>
  </si>
  <si>
    <t xml:space="preserve"> -připojení 50/50 mm</t>
  </si>
  <si>
    <t>A.13b</t>
  </si>
  <si>
    <t>A.13a</t>
  </si>
  <si>
    <t>Tepelné čerpadlo - dodávka ZTI</t>
  </si>
  <si>
    <t xml:space="preserve">Nerezové síto 1000x500mm </t>
  </si>
  <si>
    <t>OPRAVA PŘÍSTŘEŠKU PLAMEŇÁKŮ U ZÁMKU</t>
  </si>
  <si>
    <t>Bazének pro plameňáky</t>
  </si>
  <si>
    <t>Ve Zlíně: duben 2024</t>
  </si>
  <si>
    <t>Intenzita recirkulace  0,31 hod</t>
  </si>
  <si>
    <r>
      <t>Plocha  11,48 m</t>
    </r>
    <r>
      <rPr>
        <b/>
        <vertAlign val="superscript"/>
        <sz val="8"/>
        <rFont val="Calibri"/>
        <family val="2"/>
        <charset val="238"/>
      </rPr>
      <t>2</t>
    </r>
  </si>
  <si>
    <r>
      <t>Objem   3,2 m</t>
    </r>
    <r>
      <rPr>
        <b/>
        <vertAlign val="superscript"/>
        <sz val="8"/>
        <rFont val="Calibri"/>
        <family val="2"/>
        <charset val="238"/>
      </rPr>
      <t xml:space="preserve">3 </t>
    </r>
  </si>
  <si>
    <r>
      <t>Q =       10 m</t>
    </r>
    <r>
      <rPr>
        <b/>
        <vertAlign val="superscript"/>
        <sz val="8"/>
        <rFont val="Calibri"/>
        <family val="2"/>
        <charset val="238"/>
      </rPr>
      <t>3</t>
    </r>
    <r>
      <rPr>
        <b/>
        <sz val="8"/>
        <rFont val="Calibri"/>
        <family val="2"/>
        <charset val="238"/>
      </rPr>
      <t>/</t>
    </r>
    <r>
      <rPr>
        <sz val="8"/>
        <rFont val="Calibri"/>
        <family val="2"/>
        <charset val="238"/>
      </rPr>
      <t>h</t>
    </r>
  </si>
  <si>
    <r>
      <t xml:space="preserve"> - připojení primáru </t>
    </r>
    <r>
      <rPr>
        <vertAlign val="superscript"/>
        <sz val="8"/>
        <rFont val="Calibri"/>
        <family val="2"/>
        <charset val="238"/>
      </rPr>
      <t>3</t>
    </r>
    <r>
      <rPr>
        <sz val="8"/>
        <rFont val="Calibri"/>
        <family val="2"/>
        <charset val="238"/>
      </rPr>
      <t>/</t>
    </r>
    <r>
      <rPr>
        <vertAlign val="subscript"/>
        <sz val="8"/>
        <rFont val="Calibri"/>
        <family val="2"/>
        <charset val="238"/>
      </rPr>
      <t>4</t>
    </r>
    <r>
      <rPr>
        <sz val="8"/>
        <rFont val="Calibri"/>
        <family val="2"/>
        <charset val="238"/>
      </rPr>
      <t>''</t>
    </r>
  </si>
  <si>
    <r>
      <t xml:space="preserve"> - připojení sekundáru 1</t>
    </r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>/</t>
    </r>
    <r>
      <rPr>
        <vertAlign val="subscript"/>
        <sz val="8"/>
        <rFont val="Calibri"/>
        <family val="2"/>
        <charset val="238"/>
      </rPr>
      <t>2</t>
    </r>
    <r>
      <rPr>
        <sz val="8"/>
        <rFont val="Calibri"/>
        <family val="2"/>
        <charset val="238"/>
      </rPr>
      <t>''</t>
    </r>
  </si>
  <si>
    <t>1.1.</t>
  </si>
  <si>
    <t>1.2.</t>
  </si>
  <si>
    <t>1.3.</t>
  </si>
  <si>
    <t>1.4.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</si>
  <si>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</si>
  <si>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</si>
  <si>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</si>
  <si>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</si>
  <si>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</si>
  <si>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</si>
  <si>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</si>
  <si>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</si>
  <si>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</si>
  <si>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</si>
  <si>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</si>
  <si>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</si>
  <si>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1.19.</t>
  </si>
  <si>
    <t>1.20.</t>
  </si>
  <si>
    <t>1.21.</t>
  </si>
  <si>
    <t>Veškerá čerpadla jsou horizontální pokud není uvedeno jinak</t>
  </si>
  <si>
    <t>KG - D160</t>
  </si>
  <si>
    <t>PE - D63</t>
  </si>
  <si>
    <t>PE - D110</t>
  </si>
  <si>
    <t>PE - D160</t>
  </si>
  <si>
    <t>PPR - D32</t>
  </si>
  <si>
    <t>materiálu. Součástí tvarovek jednotlivých dimenzí jsou spojky,</t>
  </si>
  <si>
    <t>T-kusy, kolena, redukce, kompletní příruby vč. těsnění, šroubení,</t>
  </si>
  <si>
    <t xml:space="preserve">závitové spojky a navrtávací pásy se závitem. Úchyty pro </t>
  </si>
  <si>
    <t>potrubí, konzoly,  úchyty a závitové tyče. Vč. kulových</t>
  </si>
  <si>
    <t xml:space="preserve"> kohoutů, uzavíracích klapek, kuželových zpětných ventilů</t>
  </si>
  <si>
    <t>uzavíracích zpětných klapek, zátky pro natlakování, lepidla</t>
  </si>
  <si>
    <t>a čističe.</t>
  </si>
  <si>
    <t>potrubí, konzoly, úchyty a závitové tyče. Vč. kulových</t>
  </si>
  <si>
    <r>
      <rPr>
        <b/>
        <sz val="8"/>
        <rFont val="Calibri"/>
        <family val="2"/>
        <charset val="238"/>
      </rPr>
      <t xml:space="preserve">Potrubí a tvarovky PPR </t>
    </r>
    <r>
      <rPr>
        <sz val="8"/>
        <rFont val="Calibri"/>
        <family val="2"/>
        <charset val="238"/>
      </rPr>
      <t>vč. upevňovacího a montážního</t>
    </r>
  </si>
  <si>
    <r>
      <rPr>
        <b/>
        <sz val="8"/>
        <rFont val="Calibri"/>
        <family val="2"/>
        <charset val="238"/>
      </rPr>
      <t xml:space="preserve">Potrubí a tvarovky KG </t>
    </r>
    <r>
      <rPr>
        <sz val="8"/>
        <rFont val="Calibri"/>
        <family val="2"/>
        <charset val="238"/>
      </rPr>
      <t>vč. upevňovacího a montážního</t>
    </r>
  </si>
  <si>
    <r>
      <rPr>
        <b/>
        <sz val="8"/>
        <rFont val="Calibri"/>
        <family val="2"/>
        <charset val="238"/>
      </rPr>
      <t xml:space="preserve">Potrubí a elektrotvarovky PE </t>
    </r>
    <r>
      <rPr>
        <sz val="8"/>
        <rFont val="Calibri"/>
        <family val="2"/>
        <charset val="238"/>
      </rPr>
      <t>vč. upevňovacího a montážního</t>
    </r>
  </si>
  <si>
    <r>
      <rPr>
        <b/>
        <sz val="8"/>
        <rFont val="Calibri"/>
        <family val="2"/>
        <charset val="238"/>
      </rPr>
      <t xml:space="preserve">Potrubí a tvarovky PVC-U </t>
    </r>
    <r>
      <rPr>
        <sz val="8"/>
        <rFont val="Calibri"/>
        <family val="2"/>
        <charset val="238"/>
      </rPr>
      <t>vč. upevňovacího a montážního</t>
    </r>
  </si>
  <si>
    <t>potrubí, konzoly, úchyty a závitové tyče.</t>
  </si>
  <si>
    <t>uzavíracích zpětných klapek, zátky pro natlakování.</t>
  </si>
  <si>
    <t xml:space="preserve"> kohoutů.</t>
  </si>
  <si>
    <t>Průhledítko D50</t>
  </si>
  <si>
    <t>Dnová výpusť bazénu 330 x 330 mm</t>
  </si>
  <si>
    <t xml:space="preserve"> - připojení D110</t>
  </si>
  <si>
    <r>
      <t xml:space="preserve"> - doporučený průtok 33 m</t>
    </r>
    <r>
      <rPr>
        <vertAlign val="superscript"/>
        <sz val="8"/>
        <rFont val="Calibri"/>
        <family val="2"/>
        <charset val="238"/>
      </rPr>
      <t>3</t>
    </r>
    <r>
      <rPr>
        <sz val="8"/>
        <rFont val="Calibri"/>
        <family val="2"/>
        <charset val="238"/>
      </rPr>
      <t>/h</t>
    </r>
  </si>
  <si>
    <t xml:space="preserve"> - mřížka ABS plast bílý</t>
  </si>
  <si>
    <t xml:space="preserve"> - ABS plast bílý</t>
  </si>
  <si>
    <r>
      <t>Oběhový výkon 5,1m</t>
    </r>
    <r>
      <rPr>
        <b/>
        <vertAlign val="superscript"/>
        <sz val="8"/>
        <rFont val="Calibri"/>
        <family val="2"/>
        <charset val="238"/>
      </rPr>
      <t>3</t>
    </r>
    <r>
      <rPr>
        <b/>
        <sz val="8"/>
        <rFont val="Calibri"/>
        <family val="2"/>
        <charset val="238"/>
      </rPr>
      <t>/h</t>
    </r>
    <r>
      <rPr>
        <sz val="8"/>
        <rFont val="Calibri"/>
        <family val="2"/>
        <charset val="238"/>
      </rPr>
      <t xml:space="preserve"> (filtrační rychlost 18m</t>
    </r>
    <r>
      <rPr>
        <vertAlign val="superscript"/>
        <sz val="8"/>
        <rFont val="Calibri"/>
        <family val="2"/>
        <charset val="238"/>
      </rPr>
      <t>3</t>
    </r>
    <r>
      <rPr>
        <sz val="8"/>
        <rFont val="Calibri"/>
        <family val="2"/>
        <charset val="238"/>
      </rPr>
      <t>/h/m</t>
    </r>
    <r>
      <rPr>
        <vertAlign val="superscript"/>
        <sz val="8"/>
        <rFont val="Calibri"/>
        <family val="2"/>
        <charset val="238"/>
      </rPr>
      <t>2</t>
    </r>
    <r>
      <rPr>
        <sz val="8"/>
        <rFont val="Calibri"/>
        <family val="2"/>
        <charset val="238"/>
      </rPr>
      <t>)</t>
    </r>
  </si>
  <si>
    <t>vodoměr dopouštěné vody DN25</t>
  </si>
  <si>
    <t xml:space="preserve"> - výkon 20kW při topné vodě 45°C</t>
  </si>
  <si>
    <t xml:space="preserve"> - vč. nerezových úhelníků pro osazení v akumulační nádrži</t>
  </si>
  <si>
    <t>010 - Položkový rozpočet</t>
  </si>
  <si>
    <t xml:space="preserve">Celková cena neobsahuje DPH v zákonem stanovené výši, elektro a MaR, stavební, bourací a izolační materiál </t>
  </si>
  <si>
    <t>a práce, přívod vody k bazénu, přívod elektro, přívod VZT, přívod kanalizace pro vypouštění bazénů a pro praní filtrů,</t>
  </si>
  <si>
    <t>zemní práce a prostupy.</t>
  </si>
  <si>
    <t>240396E</t>
  </si>
  <si>
    <t>PS 01 Bazénová technologie</t>
  </si>
  <si>
    <t>Dnová recirkulační tryska</t>
  </si>
  <si>
    <t>Montáž, uvedení do provozu, spojovací materiál, skladování a doprava</t>
  </si>
  <si>
    <t>Cena celkem Kč bez DPH</t>
  </si>
  <si>
    <t xml:space="preserve">Cena celkem v Kč za filtrační okruh A </t>
  </si>
  <si>
    <t xml:space="preserve">Uvedené ceny obsahují dodávku podle výše uvedených pozic, dopravu materiálu na stavbu, </t>
  </si>
  <si>
    <t>Ceny jsou uvedeny v CZK.</t>
  </si>
</sst>
</file>

<file path=xl/styles.xml><?xml version="1.0" encoding="utf-8"?>
<styleSheet xmlns="http://schemas.openxmlformats.org/spreadsheetml/2006/main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.0"/>
    <numFmt numFmtId="165" formatCode="_(* #,##0.00_);_(* \(#,##0.00\);_(* &quot;-&quot;??_);_(@_)"/>
  </numFmts>
  <fonts count="68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u/>
      <sz val="10"/>
      <name val="Arial CE"/>
      <family val="2"/>
      <charset val="238"/>
    </font>
    <font>
      <i/>
      <sz val="8"/>
      <name val="Arial CE"/>
      <family val="2"/>
      <charset val="238"/>
    </font>
    <font>
      <i/>
      <sz val="10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name val="Arial"/>
      <family val="2"/>
      <charset val="238"/>
    </font>
    <font>
      <i/>
      <sz val="8"/>
      <name val="Arial CE"/>
      <charset val="238"/>
    </font>
    <font>
      <b/>
      <i/>
      <sz val="8"/>
      <name val="Arial CE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i/>
      <u/>
      <sz val="9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  <font>
      <b/>
      <vertAlign val="superscript"/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bscript"/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2"/>
      <color rgb="FFFF0000"/>
      <name val="Arial CE"/>
      <family val="2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u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10"/>
      <name val="Calibri"/>
      <family val="2"/>
      <charset val="238"/>
      <scheme val="minor"/>
    </font>
    <font>
      <sz val="8"/>
      <color indexed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 CE"/>
      <family val="2"/>
      <charset val="238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0">
    <xf numFmtId="0" fontId="0" fillId="0" borderId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0" borderId="21" applyNumberFormat="0" applyFill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8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2" fillId="20" borderId="0" applyNumberFormat="0" applyBorder="0" applyAlignment="0" applyProtection="0"/>
    <xf numFmtId="0" fontId="33" fillId="21" borderId="22" applyNumberFormat="0" applyAlignment="0" applyProtection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22" borderId="0" applyNumberFormat="0" applyBorder="0" applyAlignment="0" applyProtection="0"/>
    <xf numFmtId="0" fontId="20" fillId="0" borderId="0"/>
    <xf numFmtId="0" fontId="6" fillId="0" borderId="0"/>
    <xf numFmtId="0" fontId="29" fillId="0" borderId="0"/>
    <xf numFmtId="0" fontId="20" fillId="0" borderId="0" applyNumberFormat="0" applyFont="0" applyFill="0" applyBorder="0" applyAlignment="0" applyProtection="0">
      <alignment vertical="top"/>
    </xf>
    <xf numFmtId="0" fontId="29" fillId="0" borderId="0"/>
    <xf numFmtId="0" fontId="20" fillId="0" borderId="0" applyNumberFormat="0" applyFont="0" applyFill="0" applyBorder="0" applyAlignment="0" applyProtection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20" fillId="0" borderId="0"/>
    <xf numFmtId="0" fontId="1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23" borderId="26" applyNumberFormat="0" applyFont="0" applyAlignment="0" applyProtection="0"/>
    <xf numFmtId="0" fontId="38" fillId="0" borderId="27" applyNumberFormat="0" applyFill="0" applyAlignment="0" applyProtection="0"/>
    <xf numFmtId="0" fontId="39" fillId="24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25" borderId="28" applyNumberFormat="0" applyAlignment="0" applyProtection="0"/>
    <xf numFmtId="0" fontId="43" fillId="26" borderId="28" applyNumberFormat="0" applyAlignment="0" applyProtection="0"/>
    <xf numFmtId="0" fontId="44" fillId="26" borderId="29" applyNumberFormat="0" applyAlignment="0" applyProtection="0"/>
    <xf numFmtId="0" fontId="45" fillId="0" borderId="0" applyNumberFormat="0" applyFill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164" fontId="5" fillId="0" borderId="0" xfId="0" applyNumberFormat="1" applyFont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2" fillId="0" borderId="0" xfId="27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49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right"/>
    </xf>
    <xf numFmtId="0" fontId="11" fillId="0" borderId="0" xfId="0" applyFont="1"/>
    <xf numFmtId="4" fontId="11" fillId="0" borderId="0" xfId="0" applyNumberFormat="1" applyFont="1" applyAlignment="1">
      <alignment horizontal="right"/>
    </xf>
    <xf numFmtId="164" fontId="11" fillId="0" borderId="0" xfId="0" applyNumberFormat="1" applyFont="1" applyAlignment="1" applyProtection="1">
      <alignment horizontal="right"/>
      <protection locked="0"/>
    </xf>
    <xf numFmtId="4" fontId="11" fillId="0" borderId="0" xfId="0" applyNumberFormat="1" applyFont="1" applyAlignment="1">
      <alignment horizontal="center"/>
    </xf>
    <xf numFmtId="4" fontId="3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4" fontId="11" fillId="0" borderId="0" xfId="0" applyNumberFormat="1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164" fontId="13" fillId="0" borderId="0" xfId="0" applyNumberFormat="1" applyFont="1" applyAlignment="1" applyProtection="1">
      <alignment horizontal="right"/>
      <protection locked="0"/>
    </xf>
    <xf numFmtId="0" fontId="15" fillId="0" borderId="0" xfId="0" applyFont="1"/>
    <xf numFmtId="164" fontId="0" fillId="0" borderId="0" xfId="0" applyNumberFormat="1"/>
    <xf numFmtId="164" fontId="0" fillId="0" borderId="0" xfId="0" applyNumberFormat="1" applyProtection="1">
      <protection locked="0"/>
    </xf>
    <xf numFmtId="164" fontId="14" fillId="0" borderId="0" xfId="0" applyNumberFormat="1" applyFont="1"/>
    <xf numFmtId="0" fontId="14" fillId="0" borderId="0" xfId="0" applyFont="1"/>
    <xf numFmtId="0" fontId="2" fillId="0" borderId="0" xfId="0" applyFont="1" applyProtection="1"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0" fontId="3" fillId="0" borderId="2" xfId="0" applyFont="1" applyBorder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164" fontId="16" fillId="0" borderId="0" xfId="0" applyNumberFormat="1" applyFont="1" applyAlignment="1">
      <alignment horizontal="left"/>
    </xf>
    <xf numFmtId="164" fontId="4" fillId="0" borderId="0" xfId="0" applyNumberFormat="1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164" fontId="11" fillId="0" borderId="0" xfId="0" applyNumberFormat="1" applyFont="1" applyAlignment="1" applyProtection="1">
      <alignment horizontal="center"/>
      <protection locked="0"/>
    </xf>
    <xf numFmtId="164" fontId="9" fillId="0" borderId="0" xfId="0" applyNumberFormat="1" applyFont="1" applyAlignment="1" applyProtection="1">
      <alignment horizontal="right"/>
      <protection locked="0"/>
    </xf>
    <xf numFmtId="0" fontId="4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1" xfId="0" applyBorder="1"/>
    <xf numFmtId="0" fontId="46" fillId="0" borderId="0" xfId="0" applyFont="1"/>
    <xf numFmtId="0" fontId="47" fillId="0" borderId="0" xfId="0" applyFont="1" applyAlignment="1">
      <alignment horizontal="center"/>
    </xf>
    <xf numFmtId="0" fontId="47" fillId="0" borderId="0" xfId="0" applyFont="1"/>
    <xf numFmtId="164" fontId="47" fillId="0" borderId="0" xfId="0" applyNumberFormat="1" applyFont="1" applyProtection="1">
      <protection locked="0"/>
    </xf>
    <xf numFmtId="164" fontId="47" fillId="0" borderId="0" xfId="0" applyNumberFormat="1" applyFont="1"/>
    <xf numFmtId="0" fontId="40" fillId="0" borderId="0" xfId="0" applyFont="1" applyAlignment="1">
      <alignment horizontal="left"/>
    </xf>
    <xf numFmtId="164" fontId="40" fillId="0" borderId="0" xfId="0" applyNumberFormat="1" applyFont="1" applyAlignment="1">
      <alignment horizontal="left"/>
    </xf>
    <xf numFmtId="0" fontId="46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49" fillId="0" borderId="0" xfId="0" applyNumberFormat="1" applyFont="1" applyAlignment="1">
      <alignment horizontal="right"/>
    </xf>
    <xf numFmtId="49" fontId="50" fillId="0" borderId="0" xfId="0" applyNumberFormat="1" applyFont="1" applyAlignment="1">
      <alignment horizontal="right"/>
    </xf>
    <xf numFmtId="0" fontId="50" fillId="0" borderId="0" xfId="0" applyFont="1"/>
    <xf numFmtId="164" fontId="50" fillId="0" borderId="0" xfId="0" applyNumberFormat="1" applyFont="1" applyAlignment="1">
      <alignment horizontal="right"/>
    </xf>
    <xf numFmtId="0" fontId="51" fillId="0" borderId="0" xfId="0" applyFont="1"/>
    <xf numFmtId="4" fontId="50" fillId="0" borderId="0" xfId="0" applyNumberFormat="1" applyFont="1" applyAlignment="1">
      <alignment horizontal="right"/>
    </xf>
    <xf numFmtId="4" fontId="49" fillId="0" borderId="0" xfId="0" applyNumberFormat="1" applyFont="1" applyAlignment="1">
      <alignment horizontal="left"/>
    </xf>
    <xf numFmtId="0" fontId="19" fillId="0" borderId="0" xfId="0" applyFont="1"/>
    <xf numFmtId="0" fontId="50" fillId="0" borderId="0" xfId="0" applyFont="1" applyAlignment="1">
      <alignment horizontal="center"/>
    </xf>
    <xf numFmtId="164" fontId="50" fillId="0" borderId="0" xfId="0" applyNumberFormat="1" applyFont="1" applyAlignment="1" applyProtection="1">
      <alignment horizontal="right"/>
      <protection locked="0"/>
    </xf>
    <xf numFmtId="0" fontId="52" fillId="0" borderId="0" xfId="0" applyFont="1" applyAlignment="1">
      <alignment horizontal="left"/>
    </xf>
    <xf numFmtId="164" fontId="52" fillId="0" borderId="0" xfId="0" applyNumberFormat="1" applyFont="1" applyAlignment="1">
      <alignment horizontal="right"/>
    </xf>
    <xf numFmtId="0" fontId="52" fillId="0" borderId="0" xfId="0" applyFont="1" applyAlignment="1">
      <alignment horizontal="center"/>
    </xf>
    <xf numFmtId="0" fontId="23" fillId="0" borderId="3" xfId="0" applyFont="1" applyBorder="1" applyAlignment="1">
      <alignment horizontal="right"/>
    </xf>
    <xf numFmtId="0" fontId="23" fillId="0" borderId="0" xfId="0" applyFont="1"/>
    <xf numFmtId="0" fontId="53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54" fillId="0" borderId="0" xfId="0" applyFont="1"/>
    <xf numFmtId="0" fontId="23" fillId="0" borderId="3" xfId="0" applyFont="1" applyBorder="1" applyAlignment="1">
      <alignment horizontal="left"/>
    </xf>
    <xf numFmtId="0" fontId="20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164" fontId="53" fillId="0" borderId="0" xfId="0" applyNumberFormat="1" applyFont="1" applyAlignment="1">
      <alignment horizontal="right"/>
    </xf>
    <xf numFmtId="0" fontId="23" fillId="0" borderId="4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0" fillId="0" borderId="5" xfId="0" applyFont="1" applyBorder="1"/>
    <xf numFmtId="0" fontId="20" fillId="0" borderId="5" xfId="0" applyFont="1" applyBorder="1" applyAlignment="1">
      <alignment horizontal="center"/>
    </xf>
    <xf numFmtId="164" fontId="20" fillId="0" borderId="5" xfId="0" applyNumberFormat="1" applyFont="1" applyBorder="1" applyAlignment="1">
      <alignment horizontal="right"/>
    </xf>
    <xf numFmtId="0" fontId="23" fillId="0" borderId="5" xfId="0" applyFont="1" applyBorder="1"/>
    <xf numFmtId="0" fontId="55" fillId="0" borderId="0" xfId="0" applyFont="1"/>
    <xf numFmtId="0" fontId="56" fillId="0" borderId="3" xfId="0" applyFont="1" applyBorder="1" applyAlignment="1">
      <alignment horizontal="right"/>
    </xf>
    <xf numFmtId="0" fontId="50" fillId="0" borderId="6" xfId="0" applyFont="1" applyBorder="1" applyAlignment="1">
      <alignment horizontal="center"/>
    </xf>
    <xf numFmtId="0" fontId="56" fillId="0" borderId="6" xfId="0" applyFont="1" applyBorder="1"/>
    <xf numFmtId="0" fontId="56" fillId="0" borderId="7" xfId="0" applyFont="1" applyBorder="1" applyAlignment="1">
      <alignment horizontal="center"/>
    </xf>
    <xf numFmtId="0" fontId="56" fillId="0" borderId="7" xfId="0" applyFont="1" applyBorder="1"/>
    <xf numFmtId="164" fontId="56" fillId="0" borderId="7" xfId="0" applyNumberFormat="1" applyFont="1" applyBorder="1"/>
    <xf numFmtId="0" fontId="56" fillId="0" borderId="8" xfId="0" applyFont="1" applyBorder="1"/>
    <xf numFmtId="0" fontId="50" fillId="0" borderId="3" xfId="0" applyFont="1" applyBorder="1" applyAlignment="1">
      <alignment horizontal="center"/>
    </xf>
    <xf numFmtId="0" fontId="50" fillId="0" borderId="6" xfId="0" applyFont="1" applyBorder="1"/>
    <xf numFmtId="0" fontId="50" fillId="0" borderId="7" xfId="0" applyFont="1" applyBorder="1" applyAlignment="1">
      <alignment horizontal="center"/>
    </xf>
    <xf numFmtId="0" fontId="50" fillId="0" borderId="7" xfId="0" applyFont="1" applyBorder="1"/>
    <xf numFmtId="164" fontId="50" fillId="0" borderId="7" xfId="0" applyNumberFormat="1" applyFont="1" applyBorder="1"/>
    <xf numFmtId="0" fontId="50" fillId="0" borderId="4" xfId="0" applyFont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50" fillId="0" borderId="10" xfId="0" applyFont="1" applyBorder="1" applyAlignment="1">
      <alignment horizontal="center"/>
    </xf>
    <xf numFmtId="164" fontId="50" fillId="0" borderId="10" xfId="0" applyNumberFormat="1" applyFont="1" applyBorder="1" applyAlignment="1">
      <alignment horizontal="center"/>
    </xf>
    <xf numFmtId="0" fontId="50" fillId="0" borderId="11" xfId="0" applyFont="1" applyBorder="1" applyAlignment="1">
      <alignment horizontal="center"/>
    </xf>
    <xf numFmtId="0" fontId="50" fillId="0" borderId="0" xfId="0" applyFont="1" applyAlignment="1">
      <alignment horizontal="right"/>
    </xf>
    <xf numFmtId="164" fontId="50" fillId="0" borderId="0" xfId="0" applyNumberFormat="1" applyFont="1" applyAlignment="1">
      <alignment horizontal="center"/>
    </xf>
    <xf numFmtId="0" fontId="57" fillId="0" borderId="0" xfId="0" applyFont="1" applyAlignment="1">
      <alignment horizontal="right"/>
    </xf>
    <xf numFmtId="0" fontId="57" fillId="0" borderId="0" xfId="0" applyFont="1"/>
    <xf numFmtId="164" fontId="50" fillId="0" borderId="0" xfId="0" applyNumberFormat="1" applyFont="1" applyAlignment="1" applyProtection="1">
      <alignment horizontal="center"/>
      <protection locked="0"/>
    </xf>
    <xf numFmtId="49" fontId="56" fillId="0" borderId="0" xfId="0" applyNumberFormat="1" applyFont="1" applyAlignment="1">
      <alignment horizontal="right"/>
    </xf>
    <xf numFmtId="0" fontId="52" fillId="0" borderId="0" xfId="0" applyFont="1"/>
    <xf numFmtId="49" fontId="50" fillId="0" borderId="0" xfId="0" applyNumberFormat="1" applyFont="1" applyAlignment="1">
      <alignment horizontal="right" vertical="top"/>
    </xf>
    <xf numFmtId="0" fontId="52" fillId="0" borderId="0" xfId="0" applyFont="1" applyAlignment="1">
      <alignment horizontal="center" vertical="top"/>
    </xf>
    <xf numFmtId="0" fontId="50" fillId="0" borderId="0" xfId="0" applyFont="1" applyAlignment="1">
      <alignment horizontal="center" vertical="top"/>
    </xf>
    <xf numFmtId="164" fontId="50" fillId="0" borderId="0" xfId="0" applyNumberFormat="1" applyFont="1" applyAlignment="1" applyProtection="1">
      <alignment vertical="top"/>
      <protection locked="0"/>
    </xf>
    <xf numFmtId="164" fontId="50" fillId="0" borderId="0" xfId="0" applyNumberFormat="1" applyFont="1" applyAlignment="1">
      <alignment horizontal="right" vertical="top"/>
    </xf>
    <xf numFmtId="4" fontId="50" fillId="0" borderId="0" xfId="0" applyNumberFormat="1" applyFont="1" applyAlignment="1">
      <alignment horizontal="right" vertical="top"/>
    </xf>
    <xf numFmtId="0" fontId="50" fillId="0" borderId="0" xfId="0" applyFont="1" applyAlignment="1">
      <alignment vertical="top" wrapText="1"/>
    </xf>
    <xf numFmtId="0" fontId="56" fillId="0" borderId="0" xfId="0" applyFont="1" applyAlignment="1">
      <alignment horizontal="right"/>
    </xf>
    <xf numFmtId="164" fontId="50" fillId="0" borderId="0" xfId="0" applyNumberFormat="1" applyFont="1" applyAlignment="1">
      <alignment vertical="top"/>
    </xf>
    <xf numFmtId="0" fontId="58" fillId="0" borderId="0" xfId="0" applyFont="1"/>
    <xf numFmtId="164" fontId="50" fillId="0" borderId="0" xfId="0" applyNumberFormat="1" applyFont="1" applyAlignment="1" applyProtection="1">
      <alignment horizontal="left"/>
      <protection locked="0"/>
    </xf>
    <xf numFmtId="0" fontId="58" fillId="0" borderId="0" xfId="0" applyFont="1" applyAlignment="1">
      <alignment vertical="top"/>
    </xf>
    <xf numFmtId="164" fontId="50" fillId="0" borderId="0" xfId="0" applyNumberFormat="1" applyFont="1" applyAlignment="1" applyProtection="1">
      <alignment horizontal="right" vertical="top"/>
      <protection locked="0"/>
    </xf>
    <xf numFmtId="0" fontId="50" fillId="0" borderId="5" xfId="0" applyFont="1" applyBorder="1" applyAlignment="1">
      <alignment horizontal="right"/>
    </xf>
    <xf numFmtId="0" fontId="52" fillId="0" borderId="5" xfId="0" applyFont="1" applyBorder="1" applyAlignment="1">
      <alignment horizontal="center"/>
    </xf>
    <xf numFmtId="0" fontId="50" fillId="0" borderId="5" xfId="0" applyFont="1" applyBorder="1"/>
    <xf numFmtId="0" fontId="50" fillId="0" borderId="5" xfId="0" applyFont="1" applyBorder="1" applyAlignment="1">
      <alignment horizontal="center"/>
    </xf>
    <xf numFmtId="164" fontId="50" fillId="0" borderId="5" xfId="0" applyNumberFormat="1" applyFont="1" applyBorder="1" applyAlignment="1" applyProtection="1">
      <alignment horizontal="right"/>
      <protection locked="0"/>
    </xf>
    <xf numFmtId="0" fontId="59" fillId="0" borderId="3" xfId="0" applyFont="1" applyBorder="1" applyAlignment="1">
      <alignment horizontal="right"/>
    </xf>
    <xf numFmtId="0" fontId="59" fillId="0" borderId="0" xfId="0" applyFont="1" applyAlignment="1">
      <alignment horizontal="left"/>
    </xf>
    <xf numFmtId="0" fontId="56" fillId="0" borderId="0" xfId="0" applyFont="1"/>
    <xf numFmtId="0" fontId="56" fillId="0" borderId="0" xfId="0" applyFont="1" applyAlignment="1">
      <alignment horizontal="left"/>
    </xf>
    <xf numFmtId="0" fontId="57" fillId="0" borderId="0" xfId="0" applyFont="1" applyAlignment="1">
      <alignment horizontal="left"/>
    </xf>
    <xf numFmtId="0" fontId="59" fillId="0" borderId="0" xfId="0" applyFont="1"/>
    <xf numFmtId="0" fontId="59" fillId="0" borderId="5" xfId="0" applyFont="1" applyBorder="1"/>
    <xf numFmtId="0" fontId="56" fillId="0" borderId="12" xfId="0" applyFont="1" applyBorder="1" applyAlignment="1">
      <alignment horizontal="right"/>
    </xf>
    <xf numFmtId="0" fontId="56" fillId="0" borderId="13" xfId="0" applyFont="1" applyBorder="1"/>
    <xf numFmtId="0" fontId="56" fillId="0" borderId="14" xfId="0" applyFont="1" applyBorder="1"/>
    <xf numFmtId="0" fontId="56" fillId="0" borderId="15" xfId="0" applyFont="1" applyBorder="1"/>
    <xf numFmtId="0" fontId="50" fillId="0" borderId="16" xfId="0" applyFont="1" applyBorder="1" applyAlignment="1">
      <alignment horizontal="right"/>
    </xf>
    <xf numFmtId="0" fontId="50" fillId="0" borderId="17" xfId="0" applyFont="1" applyBorder="1"/>
    <xf numFmtId="0" fontId="50" fillId="0" borderId="18" xfId="0" applyFont="1" applyBorder="1" applyAlignment="1">
      <alignment horizontal="center"/>
    </xf>
    <xf numFmtId="0" fontId="50" fillId="0" borderId="19" xfId="0" applyFont="1" applyBorder="1" applyAlignment="1">
      <alignment horizontal="center"/>
    </xf>
    <xf numFmtId="164" fontId="60" fillId="0" borderId="0" xfId="0" applyNumberFormat="1" applyFont="1" applyAlignment="1" applyProtection="1">
      <alignment horizontal="right"/>
      <protection locked="0"/>
    </xf>
    <xf numFmtId="0" fontId="61" fillId="0" borderId="0" xfId="0" applyFont="1" applyAlignment="1">
      <alignment horizontal="right"/>
    </xf>
    <xf numFmtId="4" fontId="52" fillId="0" borderId="0" xfId="0" applyNumberFormat="1" applyFont="1" applyAlignment="1">
      <alignment horizontal="right"/>
    </xf>
    <xf numFmtId="0" fontId="59" fillId="0" borderId="0" xfId="0" applyFont="1" applyAlignment="1">
      <alignment horizontal="right"/>
    </xf>
    <xf numFmtId="0" fontId="50" fillId="0" borderId="0" xfId="50" applyFont="1"/>
    <xf numFmtId="0" fontId="50" fillId="0" borderId="0" xfId="50" applyFont="1" applyAlignment="1">
      <alignment horizontal="left"/>
    </xf>
    <xf numFmtId="0" fontId="62" fillId="0" borderId="0" xfId="0" applyFont="1" applyAlignment="1">
      <alignment horizontal="right"/>
    </xf>
    <xf numFmtId="0" fontId="62" fillId="0" borderId="0" xfId="0" applyFont="1"/>
    <xf numFmtId="0" fontId="63" fillId="0" borderId="0" xfId="0" applyFont="1"/>
    <xf numFmtId="4" fontId="64" fillId="0" borderId="0" xfId="0" applyNumberFormat="1" applyFont="1" applyAlignment="1">
      <alignment horizontal="right"/>
    </xf>
    <xf numFmtId="0" fontId="62" fillId="0" borderId="5" xfId="0" applyFont="1" applyBorder="1" applyAlignment="1">
      <alignment horizontal="right"/>
    </xf>
    <xf numFmtId="0" fontId="62" fillId="0" borderId="5" xfId="0" applyFont="1" applyBorder="1"/>
    <xf numFmtId="0" fontId="64" fillId="0" borderId="0" xfId="0" applyFont="1" applyAlignment="1">
      <alignment horizontal="left"/>
    </xf>
    <xf numFmtId="0" fontId="64" fillId="0" borderId="0" xfId="0" applyFont="1" applyAlignment="1">
      <alignment horizontal="center"/>
    </xf>
    <xf numFmtId="0" fontId="64" fillId="0" borderId="0" xfId="0" applyFont="1"/>
    <xf numFmtId="0" fontId="65" fillId="0" borderId="0" xfId="0" applyFont="1"/>
    <xf numFmtId="4" fontId="50" fillId="33" borderId="0" xfId="0" applyNumberFormat="1" applyFont="1" applyFill="1" applyAlignment="1" applyProtection="1">
      <alignment vertical="top"/>
      <protection locked="0"/>
    </xf>
    <xf numFmtId="4" fontId="50" fillId="0" borderId="0" xfId="0" applyNumberFormat="1" applyFont="1" applyAlignment="1" applyProtection="1">
      <alignment vertical="top"/>
      <protection locked="0"/>
    </xf>
    <xf numFmtId="4" fontId="50" fillId="33" borderId="0" xfId="0" applyNumberFormat="1" applyFont="1" applyFill="1" applyProtection="1">
      <protection locked="0"/>
    </xf>
    <xf numFmtId="4" fontId="50" fillId="0" borderId="0" xfId="0" applyNumberFormat="1" applyFont="1" applyProtection="1">
      <protection locked="0"/>
    </xf>
    <xf numFmtId="4" fontId="50" fillId="33" borderId="0" xfId="0" applyNumberFormat="1" applyFont="1" applyFill="1" applyAlignment="1">
      <alignment vertical="top"/>
    </xf>
    <xf numFmtId="4" fontId="50" fillId="0" borderId="0" xfId="0" applyNumberFormat="1" applyFont="1" applyAlignment="1">
      <alignment vertical="top"/>
    </xf>
    <xf numFmtId="4" fontId="50" fillId="33" borderId="0" xfId="0" applyNumberFormat="1" applyFont="1" applyFill="1" applyAlignment="1">
      <alignment horizontal="right"/>
    </xf>
    <xf numFmtId="4" fontId="50" fillId="0" borderId="0" xfId="0" applyNumberFormat="1" applyFont="1"/>
    <xf numFmtId="4" fontId="50" fillId="0" borderId="5" xfId="0" applyNumberFormat="1" applyFont="1" applyBorder="1" applyAlignment="1">
      <alignment horizontal="right"/>
    </xf>
    <xf numFmtId="0" fontId="66" fillId="0" borderId="0" xfId="0" applyFont="1" applyAlignment="1">
      <alignment horizontal="left"/>
    </xf>
    <xf numFmtId="0" fontId="66" fillId="0" borderId="0" xfId="0" applyFont="1" applyAlignment="1">
      <alignment horizontal="center"/>
    </xf>
    <xf numFmtId="0" fontId="67" fillId="0" borderId="0" xfId="0" applyFont="1"/>
    <xf numFmtId="0" fontId="67" fillId="0" borderId="0" xfId="0" applyFont="1" applyAlignment="1">
      <alignment horizontal="center"/>
    </xf>
    <xf numFmtId="164" fontId="67" fillId="0" borderId="0" xfId="0" applyNumberFormat="1" applyFont="1" applyAlignment="1" applyProtection="1">
      <alignment horizontal="right"/>
      <protection locked="0"/>
    </xf>
    <xf numFmtId="4" fontId="66" fillId="0" borderId="0" xfId="0" applyNumberFormat="1" applyFont="1" applyAlignment="1">
      <alignment horizontal="right"/>
    </xf>
    <xf numFmtId="0" fontId="62" fillId="0" borderId="0" xfId="0" applyFont="1" applyAlignment="1">
      <alignment horizontal="center"/>
    </xf>
    <xf numFmtId="49" fontId="50" fillId="0" borderId="0" xfId="0" applyNumberFormat="1" applyFont="1" applyAlignment="1">
      <alignment horizontal="center" vertical="top"/>
    </xf>
    <xf numFmtId="0" fontId="56" fillId="0" borderId="0" xfId="0" applyFont="1" applyAlignment="1">
      <alignment horizontal="center"/>
    </xf>
    <xf numFmtId="49" fontId="50" fillId="0" borderId="0" xfId="0" applyNumberFormat="1" applyFont="1" applyAlignment="1">
      <alignment horizontal="center"/>
    </xf>
    <xf numFmtId="4" fontId="62" fillId="0" borderId="20" xfId="0" applyNumberFormat="1" applyFont="1" applyBorder="1" applyAlignment="1">
      <alignment horizontal="center"/>
    </xf>
    <xf numFmtId="164" fontId="64" fillId="0" borderId="0" xfId="0" applyNumberFormat="1" applyFont="1" applyAlignment="1">
      <alignment horizontal="center"/>
    </xf>
    <xf numFmtId="4" fontId="64" fillId="0" borderId="0" xfId="0" applyNumberFormat="1" applyFont="1" applyAlignment="1">
      <alignment horizontal="center"/>
    </xf>
    <xf numFmtId="164" fontId="62" fillId="0" borderId="5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</cellXfs>
  <cellStyles count="70">
    <cellStyle name="20 % – Zvýraznění1 2" xfId="1"/>
    <cellStyle name="20 % – Zvýraznění2 2" xfId="2"/>
    <cellStyle name="20 % – Zvýraznění3 2" xfId="3"/>
    <cellStyle name="20 % – Zvýraznění4 2" xfId="4"/>
    <cellStyle name="20 % – Zvýraznění5 2" xfId="5"/>
    <cellStyle name="20 % – Zvýraznění6 2" xfId="6"/>
    <cellStyle name="40 % – Zvýraznění1 2" xfId="7"/>
    <cellStyle name="40 % – Zvýraznění2 2" xfId="8"/>
    <cellStyle name="40 % – Zvýraznění3 2" xfId="9"/>
    <cellStyle name="40 % – Zvýraznění4 2" xfId="10"/>
    <cellStyle name="40 % – Zvýraznění5 2" xfId="11"/>
    <cellStyle name="40 % – Zvýraznění6 2" xfId="12"/>
    <cellStyle name="60 % – Zvýraznění1 2" xfId="13"/>
    <cellStyle name="60 % – Zvýraznění2 2" xfId="14"/>
    <cellStyle name="60 % – Zvýraznění3 2" xfId="15"/>
    <cellStyle name="60 % – Zvýraznění4 2" xfId="16"/>
    <cellStyle name="60 % – Zvýraznění5 2" xfId="17"/>
    <cellStyle name="60 % – Zvýraznění6 2" xfId="18"/>
    <cellStyle name="Celkem 2" xfId="19"/>
    <cellStyle name="Čárka 2" xfId="20"/>
    <cellStyle name="Čárka 2 2" xfId="21"/>
    <cellStyle name="Čárka 3" xfId="22"/>
    <cellStyle name="Excel Built-in Normal" xfId="23"/>
    <cellStyle name="Hypertextový odkaz 2" xfId="24"/>
    <cellStyle name="Chybně 2" xfId="25"/>
    <cellStyle name="Kontrolní buňka 2" xfId="26"/>
    <cellStyle name="Měna 2" xfId="28"/>
    <cellStyle name="měny" xfId="27" builtinId="4"/>
    <cellStyle name="měny 2" xfId="29"/>
    <cellStyle name="měny bez des. míst 2" xfId="30"/>
    <cellStyle name="Měny bez des. míst 3" xfId="31"/>
    <cellStyle name="Nadpis 1 2" xfId="32"/>
    <cellStyle name="Nadpis 2 2" xfId="33"/>
    <cellStyle name="Nadpis 3 2" xfId="34"/>
    <cellStyle name="Nadpis 4 2" xfId="35"/>
    <cellStyle name="Neutrální 2" xfId="36"/>
    <cellStyle name="normální" xfId="0" builtinId="0"/>
    <cellStyle name="normální 2" xfId="37"/>
    <cellStyle name="normální 2 10" xfId="38"/>
    <cellStyle name="normální 2 2" xfId="39"/>
    <cellStyle name="Normální 2 2 2" xfId="40"/>
    <cellStyle name="Normální 2 3" xfId="41"/>
    <cellStyle name="Normální 2 4" xfId="42"/>
    <cellStyle name="normální 2 5" xfId="43"/>
    <cellStyle name="normální 2 6" xfId="44"/>
    <cellStyle name="normální 2 7" xfId="45"/>
    <cellStyle name="normální 2 8" xfId="46"/>
    <cellStyle name="normální 2 9" xfId="47"/>
    <cellStyle name="normální 3" xfId="48"/>
    <cellStyle name="normální 3 2" xfId="49"/>
    <cellStyle name="Normální 3 3" xfId="50"/>
    <cellStyle name="Normální 4" xfId="51"/>
    <cellStyle name="Normální 4 2" xfId="52"/>
    <cellStyle name="Normální 5" xfId="53"/>
    <cellStyle name="Normální 6" xfId="54"/>
    <cellStyle name="Normální 7" xfId="55"/>
    <cellStyle name="Poznámka 2" xfId="56"/>
    <cellStyle name="Propojená buňka 2" xfId="57"/>
    <cellStyle name="Správně 2" xfId="58"/>
    <cellStyle name="Text upozornění 2" xfId="59"/>
    <cellStyle name="Vstup 2" xfId="60"/>
    <cellStyle name="Výpočet 2" xfId="61"/>
    <cellStyle name="Výstup 2" xfId="62"/>
    <cellStyle name="Vysvětlující text 2" xfId="63"/>
    <cellStyle name="Zvýraznění 1 2" xfId="64"/>
    <cellStyle name="Zvýraznění 2 2" xfId="65"/>
    <cellStyle name="Zvýraznění 3 2" xfId="66"/>
    <cellStyle name="Zvýraznění 4 2" xfId="67"/>
    <cellStyle name="Zvýraznění 5 2" xfId="68"/>
    <cellStyle name="Zvýraznění 6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2</xdr:row>
      <xdr:rowOff>142875</xdr:rowOff>
    </xdr:from>
    <xdr:to>
      <xdr:col>3</xdr:col>
      <xdr:colOff>1000125</xdr:colOff>
      <xdr:row>6</xdr:row>
      <xdr:rowOff>142875</xdr:rowOff>
    </xdr:to>
    <xdr:pic>
      <xdr:nvPicPr>
        <xdr:cNvPr id="48704" name="Picture 1" descr="LOGCTP MALÉ">
          <a:extLst>
            <a:ext uri="{FF2B5EF4-FFF2-40B4-BE49-F238E27FC236}">
              <a16:creationId xmlns="" xmlns:a16="http://schemas.microsoft.com/office/drawing/2014/main" id="{D770D946-6B6C-57AA-3C40-E66D17E7A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609600"/>
          <a:ext cx="1143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</xdr:row>
      <xdr:rowOff>114300</xdr:rowOff>
    </xdr:from>
    <xdr:to>
      <xdr:col>7</xdr:col>
      <xdr:colOff>504825</xdr:colOff>
      <xdr:row>6</xdr:row>
      <xdr:rowOff>161925</xdr:rowOff>
    </xdr:to>
    <xdr:pic>
      <xdr:nvPicPr>
        <xdr:cNvPr id="53587" name="Picture 1" descr="LOGCTP MALÉ">
          <a:extLst>
            <a:ext uri="{FF2B5EF4-FFF2-40B4-BE49-F238E27FC236}">
              <a16:creationId xmlns="" xmlns:a16="http://schemas.microsoft.com/office/drawing/2014/main" id="{01D48035-28DE-EF8B-6F85-83DC35D13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04850"/>
          <a:ext cx="1181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IG862"/>
  <sheetViews>
    <sheetView showZeros="0" view="pageBreakPreview" zoomScale="120" zoomScaleNormal="100" zoomScaleSheetLayoutView="120" workbookViewId="0">
      <pane ySplit="11" topLeftCell="A12" activePane="bottomLeft" state="frozen"/>
      <selection activeCell="M40" sqref="M40"/>
      <selection pane="bottomLeft" activeCell="D30" sqref="D30"/>
    </sheetView>
  </sheetViews>
  <sheetFormatPr defaultRowHeight="12.75"/>
  <cols>
    <col min="1" max="1" width="6.140625" style="12" customWidth="1"/>
    <col min="2" max="2" width="56.140625" customWidth="1"/>
    <col min="3" max="4" width="16.85546875" customWidth="1"/>
    <col min="5" max="6" width="9.140625" hidden="1" customWidth="1"/>
    <col min="7" max="7" width="10.85546875" bestFit="1" customWidth="1"/>
    <col min="9" max="9" width="9.85546875" bestFit="1" customWidth="1"/>
    <col min="10" max="10" width="9.140625" bestFit="1" customWidth="1"/>
  </cols>
  <sheetData>
    <row r="1" spans="1:4" ht="15.75">
      <c r="A1" s="56"/>
      <c r="B1" s="57"/>
      <c r="C1" s="62"/>
      <c r="D1" s="77"/>
    </row>
    <row r="2" spans="1:4" ht="21">
      <c r="A2" s="58"/>
      <c r="B2" s="118" t="s">
        <v>59</v>
      </c>
    </row>
    <row r="3" spans="1:4">
      <c r="A3" s="161"/>
      <c r="B3" s="162"/>
      <c r="C3" s="163"/>
      <c r="D3" s="163"/>
    </row>
    <row r="4" spans="1:4">
      <c r="A4" s="161"/>
      <c r="B4" s="150" t="s">
        <v>17</v>
      </c>
      <c r="C4" s="164" t="s">
        <v>122</v>
      </c>
      <c r="D4" s="163"/>
    </row>
    <row r="5" spans="1:4">
      <c r="A5" s="161"/>
      <c r="B5" s="150" t="s">
        <v>26</v>
      </c>
      <c r="C5" s="164">
        <v>10</v>
      </c>
      <c r="D5" s="163"/>
    </row>
    <row r="6" spans="1:4" ht="15.75">
      <c r="A6" s="161"/>
      <c r="B6" s="139" t="s">
        <v>123</v>
      </c>
      <c r="C6" s="150"/>
      <c r="D6" s="150"/>
    </row>
    <row r="7" spans="1:4" ht="15.75">
      <c r="A7" s="161"/>
      <c r="B7" s="165" t="s">
        <v>118</v>
      </c>
      <c r="C7" s="150"/>
      <c r="D7" s="150"/>
    </row>
    <row r="8" spans="1:4" ht="13.5" thickBot="1">
      <c r="A8" s="161"/>
      <c r="B8" s="166"/>
      <c r="C8" s="150"/>
      <c r="D8" s="167"/>
    </row>
    <row r="9" spans="1:4">
      <c r="A9" s="168"/>
      <c r="B9" s="169"/>
      <c r="C9" s="170"/>
      <c r="D9" s="171"/>
    </row>
    <row r="10" spans="1:4">
      <c r="A10" s="172"/>
      <c r="B10" s="127"/>
      <c r="C10" s="173"/>
      <c r="D10" s="125"/>
    </row>
    <row r="11" spans="1:4" ht="13.5" thickBot="1">
      <c r="A11" s="174" t="s">
        <v>15</v>
      </c>
      <c r="B11" s="132" t="s">
        <v>0</v>
      </c>
      <c r="C11" s="175" t="s">
        <v>10</v>
      </c>
      <c r="D11" s="135" t="s">
        <v>8</v>
      </c>
    </row>
    <row r="12" spans="1:4">
      <c r="A12" s="136"/>
      <c r="B12" s="90"/>
      <c r="C12" s="96"/>
      <c r="D12" s="96"/>
    </row>
    <row r="13" spans="1:4" s="4" customFormat="1" ht="18.75">
      <c r="A13" s="136"/>
      <c r="B13" s="191" t="s">
        <v>11</v>
      </c>
      <c r="C13" s="91"/>
      <c r="D13" s="91"/>
    </row>
    <row r="14" spans="1:4" ht="12" customHeight="1">
      <c r="A14" s="176"/>
      <c r="B14" s="139"/>
      <c r="C14" s="96"/>
      <c r="D14" s="96"/>
    </row>
    <row r="15" spans="1:4" ht="12" customHeight="1">
      <c r="A15" s="176"/>
      <c r="B15" s="190" t="s">
        <v>25</v>
      </c>
      <c r="C15" s="96"/>
      <c r="D15" s="96"/>
    </row>
    <row r="16" spans="1:4" ht="12" customHeight="1">
      <c r="A16" s="176"/>
      <c r="B16" s="166"/>
      <c r="C16" s="96"/>
      <c r="D16" s="96"/>
    </row>
    <row r="17" spans="1:4" ht="12" customHeight="1">
      <c r="A17" s="177"/>
      <c r="B17" s="139"/>
      <c r="C17" s="96"/>
      <c r="D17" s="96"/>
    </row>
    <row r="18" spans="1:4" s="184" customFormat="1" ht="12" customHeight="1">
      <c r="A18" s="207" t="s">
        <v>7</v>
      </c>
      <c r="B18" s="183" t="s">
        <v>60</v>
      </c>
      <c r="C18" s="211">
        <f>Polozky!G105</f>
        <v>0</v>
      </c>
      <c r="D18" s="211">
        <f>Polozky!H105</f>
        <v>0</v>
      </c>
    </row>
    <row r="19" spans="1:4" s="184" customFormat="1" ht="12" customHeight="1">
      <c r="A19" s="182"/>
      <c r="B19" s="183"/>
      <c r="C19" s="212"/>
      <c r="D19" s="213">
        <f>C18+D18</f>
        <v>0</v>
      </c>
    </row>
    <row r="20" spans="1:4" s="184" customFormat="1" ht="12" customHeight="1">
      <c r="A20" s="182"/>
      <c r="B20" s="183"/>
      <c r="C20" s="212"/>
      <c r="D20" s="213"/>
    </row>
    <row r="21" spans="1:4" s="184" customFormat="1" ht="12" customHeight="1" thickBot="1">
      <c r="A21" s="186"/>
      <c r="B21" s="187"/>
      <c r="C21" s="214"/>
      <c r="D21" s="214"/>
    </row>
    <row r="22" spans="1:4" s="184" customFormat="1" ht="12" customHeight="1">
      <c r="A22" s="188" t="s">
        <v>126</v>
      </c>
      <c r="B22" s="189"/>
      <c r="C22" s="207"/>
      <c r="D22" s="213">
        <f>D19</f>
        <v>0</v>
      </c>
    </row>
    <row r="23" spans="1:4" s="184" customFormat="1" ht="12" customHeight="1">
      <c r="A23" s="188"/>
      <c r="B23" s="189"/>
      <c r="C23" s="183"/>
      <c r="D23" s="185"/>
    </row>
    <row r="24" spans="1:4" s="4" customFormat="1" ht="12" customHeight="1">
      <c r="A24" s="179"/>
      <c r="B24" s="90"/>
      <c r="C24" s="91"/>
      <c r="D24" s="178"/>
    </row>
    <row r="25" spans="1:4" s="4" customFormat="1" ht="12" customHeight="1">
      <c r="A25" s="136"/>
      <c r="B25" s="163" t="s">
        <v>61</v>
      </c>
      <c r="C25" s="93"/>
      <c r="D25" s="93"/>
    </row>
    <row r="26" spans="1:4" s="4" customFormat="1" ht="12" customHeight="1">
      <c r="A26" s="136"/>
      <c r="B26" s="163" t="s">
        <v>24</v>
      </c>
      <c r="C26" s="93"/>
      <c r="D26" s="93"/>
    </row>
    <row r="27" spans="1:4" s="4" customFormat="1" ht="12" customHeight="1">
      <c r="A27" s="136"/>
      <c r="B27" s="163"/>
      <c r="C27" s="93"/>
      <c r="D27" s="93"/>
    </row>
    <row r="28" spans="1:4" s="4" customFormat="1" ht="12" customHeight="1">
      <c r="A28" s="136"/>
      <c r="B28" s="163"/>
      <c r="C28" s="93"/>
      <c r="D28" s="93"/>
    </row>
    <row r="29" spans="1:4" s="4" customFormat="1" ht="12" customHeight="1">
      <c r="A29" s="19"/>
      <c r="C29" s="21"/>
      <c r="D29" s="21"/>
    </row>
    <row r="30" spans="1:4" s="4" customFormat="1" ht="12" customHeight="1">
      <c r="A30" s="95" t="s">
        <v>18</v>
      </c>
      <c r="B30" s="88"/>
      <c r="C30" s="21"/>
      <c r="D30" s="21"/>
    </row>
    <row r="31" spans="1:4" s="4" customFormat="1" ht="12" customHeight="1">
      <c r="A31" s="95" t="s">
        <v>19</v>
      </c>
      <c r="B31" s="88"/>
      <c r="C31" s="21"/>
      <c r="D31" s="21"/>
    </row>
    <row r="32" spans="1:4" s="4" customFormat="1" ht="12" customHeight="1">
      <c r="A32" s="95" t="s">
        <v>23</v>
      </c>
      <c r="B32" s="88"/>
      <c r="C32" s="21"/>
      <c r="D32" s="21"/>
    </row>
    <row r="33" spans="1:241" s="4" customFormat="1" ht="12" customHeight="1">
      <c r="A33" s="11"/>
      <c r="C33" s="21"/>
      <c r="D33" s="21"/>
    </row>
    <row r="34" spans="1:241" s="4" customFormat="1" ht="12" customHeight="1">
      <c r="A34" s="95" t="s">
        <v>20</v>
      </c>
      <c r="B34" s="95"/>
      <c r="C34" s="88"/>
      <c r="D34" s="88"/>
      <c r="E34" s="89"/>
      <c r="F34" s="90"/>
    </row>
    <row r="35" spans="1:241" s="4" customFormat="1" ht="12" customHeight="1">
      <c r="A35" s="95" t="s">
        <v>21</v>
      </c>
      <c r="B35" s="95"/>
      <c r="C35" s="88"/>
      <c r="D35" s="88"/>
      <c r="E35" s="89"/>
      <c r="F35" s="90"/>
    </row>
    <row r="36" spans="1:241" s="4" customFormat="1" ht="12" customHeight="1">
      <c r="A36" s="95" t="s">
        <v>22</v>
      </c>
      <c r="B36" s="95"/>
      <c r="C36" s="88"/>
      <c r="D36" s="88"/>
      <c r="E36" s="91"/>
      <c r="F36" s="90"/>
    </row>
    <row r="37" spans="1:241" s="4" customFormat="1" ht="12" customHeight="1">
      <c r="A37" s="92"/>
      <c r="B37" s="92"/>
      <c r="C37" s="93"/>
      <c r="D37" s="93"/>
      <c r="E37" s="91"/>
      <c r="F37" s="90"/>
    </row>
    <row r="38" spans="1:241" s="4" customFormat="1" ht="12" customHeight="1">
      <c r="A38" s="95" t="s">
        <v>119</v>
      </c>
      <c r="B38" s="95"/>
      <c r="C38" s="88"/>
      <c r="D38" s="94"/>
      <c r="E38" s="94"/>
      <c r="F38" s="90"/>
    </row>
    <row r="39" spans="1:241" s="4" customFormat="1" ht="12" customHeight="1">
      <c r="A39" s="95" t="s">
        <v>120</v>
      </c>
      <c r="B39" s="95"/>
      <c r="C39" s="88"/>
      <c r="D39" s="94"/>
      <c r="E39" s="94"/>
      <c r="F39" s="90"/>
      <c r="G39" s="24"/>
    </row>
    <row r="40" spans="1:241" s="4" customFormat="1" ht="12" customHeight="1">
      <c r="A40" s="95" t="s">
        <v>121</v>
      </c>
      <c r="B40" s="30"/>
      <c r="C40" s="21"/>
      <c r="D40" s="21"/>
    </row>
    <row r="41" spans="1:241" s="4" customFormat="1" ht="11.25">
      <c r="A41" s="11"/>
      <c r="C41" s="21"/>
      <c r="D41" s="21"/>
      <c r="E41" s="10"/>
      <c r="F41" s="10"/>
    </row>
    <row r="42" spans="1:241" s="4" customFormat="1" ht="11.25">
      <c r="A42" s="11"/>
      <c r="B42" s="30"/>
      <c r="C42" s="21"/>
      <c r="D42" s="21"/>
      <c r="E42" s="10"/>
      <c r="F42" s="10"/>
    </row>
    <row r="43" spans="1:241" s="4" customFormat="1" ht="11.25">
      <c r="A43" s="11"/>
      <c r="B43" s="30"/>
      <c r="C43" s="21"/>
      <c r="D43" s="21"/>
      <c r="E43" s="10"/>
      <c r="F43" s="10"/>
    </row>
    <row r="44" spans="1:241" s="4" customFormat="1" ht="11.25">
      <c r="A44" s="11"/>
      <c r="B44" s="30"/>
      <c r="C44" s="21"/>
      <c r="D44" s="21"/>
      <c r="E44" s="10"/>
      <c r="F44" s="10"/>
    </row>
    <row r="45" spans="1:241" s="4" customFormat="1" ht="11.25">
      <c r="A45" s="11"/>
      <c r="C45" s="21"/>
      <c r="D45" s="21"/>
      <c r="E45" s="10"/>
      <c r="F45" s="10"/>
    </row>
    <row r="46" spans="1:241" s="4" customFormat="1" ht="11.25">
      <c r="A46" s="11"/>
      <c r="B46" s="30"/>
      <c r="C46" s="21"/>
      <c r="D46" s="21"/>
      <c r="E46" s="10"/>
      <c r="F46" s="10"/>
    </row>
    <row r="47" spans="1:241" s="4" customFormat="1" ht="11.25">
      <c r="A47" s="11"/>
      <c r="B47" s="30"/>
      <c r="C47" s="21"/>
      <c r="D47" s="21"/>
      <c r="E47" s="3"/>
      <c r="F47" s="3"/>
      <c r="G47" s="10"/>
      <c r="H47" s="6"/>
      <c r="I47" s="10"/>
      <c r="J47" s="6"/>
      <c r="K47" s="19"/>
      <c r="M47" s="3"/>
      <c r="N47" s="3"/>
      <c r="O47" s="10"/>
      <c r="P47" s="6"/>
      <c r="Q47" s="10"/>
      <c r="R47" s="6"/>
      <c r="S47" s="19"/>
      <c r="U47" s="3"/>
      <c r="V47" s="3"/>
      <c r="W47" s="10"/>
      <c r="X47" s="6"/>
      <c r="Y47" s="10"/>
      <c r="Z47" s="6"/>
      <c r="AA47" s="19"/>
      <c r="AC47" s="3"/>
      <c r="AD47" s="3"/>
      <c r="AE47" s="10"/>
      <c r="AF47" s="6"/>
      <c r="AG47" s="10"/>
      <c r="AH47" s="6"/>
      <c r="AI47" s="19"/>
      <c r="AK47" s="3"/>
      <c r="AL47" s="3"/>
      <c r="AM47" s="10"/>
      <c r="AN47" s="6"/>
      <c r="AO47" s="10"/>
      <c r="AP47" s="6"/>
      <c r="AQ47" s="19"/>
      <c r="AS47" s="3"/>
      <c r="AT47" s="3"/>
      <c r="AU47" s="10"/>
      <c r="AV47" s="6"/>
      <c r="AW47" s="10"/>
      <c r="AX47" s="6"/>
      <c r="AY47" s="19"/>
      <c r="BA47" s="3"/>
      <c r="BB47" s="3"/>
      <c r="BC47" s="10"/>
      <c r="BD47" s="6"/>
      <c r="BE47" s="10"/>
      <c r="BF47" s="6"/>
      <c r="BG47" s="19"/>
      <c r="BI47" s="3"/>
      <c r="BJ47" s="3"/>
      <c r="BK47" s="10"/>
      <c r="BL47" s="6"/>
      <c r="BM47" s="10"/>
      <c r="BN47" s="6"/>
      <c r="BO47" s="19"/>
      <c r="BQ47" s="3"/>
      <c r="BR47" s="3"/>
      <c r="BS47" s="10"/>
      <c r="BT47" s="6"/>
      <c r="BU47" s="10"/>
      <c r="BV47" s="6"/>
      <c r="BW47" s="19"/>
      <c r="BY47" s="3"/>
      <c r="BZ47" s="3"/>
      <c r="CA47" s="10"/>
      <c r="CB47" s="6"/>
      <c r="CC47" s="10"/>
      <c r="CD47" s="6"/>
      <c r="CE47" s="19"/>
      <c r="CG47" s="3"/>
      <c r="CH47" s="3"/>
      <c r="CI47" s="10"/>
      <c r="CJ47" s="6"/>
      <c r="CK47" s="10"/>
      <c r="CL47" s="6"/>
      <c r="CM47" s="19"/>
      <c r="CO47" s="3"/>
      <c r="CP47" s="3"/>
      <c r="CQ47" s="10"/>
      <c r="CR47" s="6"/>
      <c r="CS47" s="10"/>
      <c r="CT47" s="6"/>
      <c r="CU47" s="19"/>
      <c r="CW47" s="3"/>
      <c r="CX47" s="3"/>
      <c r="CY47" s="10"/>
      <c r="CZ47" s="6"/>
      <c r="DA47" s="10"/>
      <c r="DB47" s="6"/>
      <c r="DC47" s="19"/>
      <c r="DE47" s="3"/>
      <c r="DF47" s="3"/>
      <c r="DG47" s="10"/>
      <c r="DH47" s="6"/>
      <c r="DI47" s="10"/>
      <c r="DJ47" s="6"/>
      <c r="DK47" s="19"/>
      <c r="DM47" s="3"/>
      <c r="DN47" s="3"/>
      <c r="DO47" s="10"/>
      <c r="DP47" s="6"/>
      <c r="DQ47" s="10"/>
      <c r="DR47" s="6"/>
      <c r="DS47" s="19"/>
      <c r="DU47" s="3"/>
      <c r="DV47" s="3"/>
      <c r="DW47" s="10"/>
      <c r="DX47" s="6"/>
      <c r="DY47" s="10"/>
      <c r="DZ47" s="6"/>
      <c r="EA47" s="19"/>
      <c r="EC47" s="3"/>
      <c r="ED47" s="3"/>
      <c r="EE47" s="10"/>
      <c r="EF47" s="6"/>
      <c r="EG47" s="10"/>
      <c r="EH47" s="6"/>
      <c r="EI47" s="19"/>
      <c r="EK47" s="3"/>
      <c r="EL47" s="3"/>
      <c r="EM47" s="10"/>
      <c r="EN47" s="6"/>
      <c r="EO47" s="10"/>
      <c r="EP47" s="6"/>
      <c r="EQ47" s="19"/>
      <c r="ES47" s="3"/>
      <c r="ET47" s="3"/>
      <c r="EU47" s="10"/>
      <c r="EV47" s="6"/>
      <c r="EW47" s="10"/>
      <c r="EX47" s="6"/>
      <c r="EY47" s="19"/>
      <c r="FA47" s="3"/>
      <c r="FB47" s="3"/>
      <c r="FC47" s="10"/>
      <c r="FD47" s="6"/>
      <c r="FE47" s="10"/>
      <c r="FF47" s="6"/>
      <c r="FG47" s="19"/>
      <c r="FI47" s="3"/>
      <c r="FJ47" s="3"/>
      <c r="FK47" s="10"/>
      <c r="FL47" s="6"/>
      <c r="FM47" s="10"/>
      <c r="FN47" s="6"/>
      <c r="FO47" s="19"/>
      <c r="FQ47" s="3"/>
      <c r="FR47" s="3"/>
      <c r="FS47" s="10"/>
      <c r="FT47" s="6"/>
      <c r="FU47" s="10"/>
      <c r="FV47" s="6"/>
      <c r="FW47" s="19"/>
      <c r="FY47" s="3"/>
      <c r="FZ47" s="3"/>
      <c r="GA47" s="10"/>
      <c r="GB47" s="6"/>
      <c r="GC47" s="10"/>
      <c r="GD47" s="6"/>
      <c r="GE47" s="19"/>
      <c r="GG47" s="3"/>
      <c r="GH47" s="3"/>
      <c r="GI47" s="10"/>
      <c r="GJ47" s="6"/>
      <c r="GK47" s="10"/>
      <c r="GL47" s="6"/>
      <c r="GM47" s="19"/>
      <c r="GO47" s="3"/>
      <c r="GP47" s="3"/>
      <c r="GQ47" s="10"/>
      <c r="GR47" s="6"/>
      <c r="GS47" s="10"/>
      <c r="GT47" s="6"/>
      <c r="GU47" s="19"/>
      <c r="GW47" s="3"/>
      <c r="GX47" s="3"/>
      <c r="GY47" s="10"/>
      <c r="GZ47" s="6"/>
      <c r="HA47" s="10"/>
      <c r="HB47" s="6"/>
      <c r="HC47" s="19"/>
      <c r="HE47" s="3"/>
      <c r="HF47" s="3"/>
      <c r="HG47" s="10"/>
      <c r="HH47" s="6"/>
      <c r="HI47" s="10"/>
      <c r="HJ47" s="6"/>
      <c r="HK47" s="19"/>
      <c r="HM47" s="3"/>
      <c r="HN47" s="3"/>
      <c r="HO47" s="10"/>
      <c r="HP47" s="6"/>
      <c r="HQ47" s="10"/>
      <c r="HR47" s="6"/>
      <c r="HS47" s="19"/>
      <c r="HU47" s="3"/>
      <c r="HV47" s="3"/>
      <c r="HW47" s="10"/>
      <c r="HX47" s="6"/>
      <c r="HY47" s="10"/>
      <c r="HZ47" s="6"/>
      <c r="IA47" s="19"/>
      <c r="IC47" s="3"/>
      <c r="ID47" s="3"/>
      <c r="IE47" s="10"/>
      <c r="IF47" s="6"/>
      <c r="IG47" s="10"/>
    </row>
    <row r="48" spans="1:241" s="4" customFormat="1" ht="11.25">
      <c r="A48" s="11"/>
      <c r="B48" s="30"/>
      <c r="C48" s="21"/>
      <c r="D48" s="21"/>
      <c r="E48" s="3"/>
      <c r="F48" s="3"/>
      <c r="G48" s="10"/>
      <c r="H48" s="6"/>
      <c r="I48" s="10"/>
      <c r="J48" s="6"/>
      <c r="K48" s="19"/>
      <c r="M48" s="3"/>
      <c r="N48" s="3"/>
      <c r="O48" s="10"/>
      <c r="P48" s="6"/>
      <c r="Q48" s="10"/>
      <c r="R48" s="6"/>
      <c r="S48" s="19"/>
      <c r="U48" s="3"/>
      <c r="V48" s="3"/>
      <c r="W48" s="10"/>
      <c r="X48" s="6"/>
      <c r="Y48" s="10"/>
      <c r="Z48" s="6"/>
      <c r="AA48" s="19"/>
      <c r="AC48" s="3"/>
      <c r="AD48" s="3"/>
      <c r="AE48" s="10"/>
      <c r="AF48" s="6"/>
      <c r="AG48" s="10"/>
      <c r="AH48" s="6"/>
      <c r="AI48" s="19"/>
      <c r="AK48" s="3"/>
      <c r="AL48" s="3"/>
      <c r="AM48" s="10"/>
      <c r="AN48" s="6"/>
      <c r="AO48" s="10"/>
      <c r="AP48" s="6"/>
      <c r="AQ48" s="19"/>
      <c r="AS48" s="3"/>
      <c r="AT48" s="3"/>
      <c r="AU48" s="10"/>
      <c r="AV48" s="6"/>
      <c r="AW48" s="10"/>
      <c r="AX48" s="6"/>
      <c r="AY48" s="19"/>
      <c r="BA48" s="3"/>
      <c r="BB48" s="3"/>
      <c r="BC48" s="10"/>
      <c r="BD48" s="6"/>
      <c r="BE48" s="10"/>
      <c r="BF48" s="6"/>
      <c r="BG48" s="19"/>
      <c r="BI48" s="3"/>
      <c r="BJ48" s="3"/>
      <c r="BK48" s="10"/>
      <c r="BL48" s="6"/>
      <c r="BM48" s="10"/>
      <c r="BN48" s="6"/>
      <c r="BO48" s="19"/>
      <c r="BQ48" s="3"/>
      <c r="BR48" s="3"/>
      <c r="BS48" s="10"/>
      <c r="BT48" s="6"/>
      <c r="BU48" s="10"/>
      <c r="BV48" s="6"/>
      <c r="BW48" s="19"/>
      <c r="BY48" s="3"/>
      <c r="BZ48" s="3"/>
      <c r="CA48" s="10"/>
      <c r="CB48" s="6"/>
      <c r="CC48" s="10"/>
      <c r="CD48" s="6"/>
      <c r="CE48" s="19"/>
      <c r="CG48" s="3"/>
      <c r="CH48" s="3"/>
      <c r="CI48" s="10"/>
      <c r="CJ48" s="6"/>
      <c r="CK48" s="10"/>
      <c r="CL48" s="6"/>
      <c r="CM48" s="19"/>
      <c r="CO48" s="3"/>
      <c r="CP48" s="3"/>
      <c r="CQ48" s="10"/>
      <c r="CR48" s="6"/>
      <c r="CS48" s="10"/>
      <c r="CT48" s="6"/>
      <c r="CU48" s="19"/>
      <c r="CW48" s="3"/>
      <c r="CX48" s="3"/>
      <c r="CY48" s="10"/>
      <c r="CZ48" s="6"/>
      <c r="DA48" s="10"/>
      <c r="DB48" s="6"/>
      <c r="DC48" s="19"/>
      <c r="DE48" s="3"/>
      <c r="DF48" s="3"/>
      <c r="DG48" s="10"/>
      <c r="DH48" s="6"/>
      <c r="DI48" s="10"/>
      <c r="DJ48" s="6"/>
      <c r="DK48" s="19"/>
      <c r="DM48" s="3"/>
      <c r="DN48" s="3"/>
      <c r="DO48" s="10"/>
      <c r="DP48" s="6"/>
      <c r="DQ48" s="10"/>
      <c r="DR48" s="6"/>
      <c r="DS48" s="19"/>
      <c r="DU48" s="3"/>
      <c r="DV48" s="3"/>
      <c r="DW48" s="10"/>
      <c r="DX48" s="6"/>
      <c r="DY48" s="10"/>
      <c r="DZ48" s="6"/>
      <c r="EA48" s="19"/>
      <c r="EC48" s="3"/>
      <c r="ED48" s="3"/>
      <c r="EE48" s="10"/>
      <c r="EF48" s="6"/>
      <c r="EG48" s="10"/>
      <c r="EH48" s="6"/>
      <c r="EI48" s="19"/>
      <c r="EK48" s="3"/>
      <c r="EL48" s="3"/>
      <c r="EM48" s="10"/>
      <c r="EN48" s="6"/>
      <c r="EO48" s="10"/>
      <c r="EP48" s="6"/>
      <c r="EQ48" s="19"/>
      <c r="ES48" s="3"/>
      <c r="ET48" s="3"/>
      <c r="EU48" s="10"/>
      <c r="EV48" s="6"/>
      <c r="EW48" s="10"/>
      <c r="EX48" s="6"/>
      <c r="EY48" s="19"/>
      <c r="FA48" s="3"/>
      <c r="FB48" s="3"/>
      <c r="FC48" s="10"/>
      <c r="FD48" s="6"/>
      <c r="FE48" s="10"/>
      <c r="FF48" s="6"/>
      <c r="FG48" s="19"/>
      <c r="FI48" s="3"/>
      <c r="FJ48" s="3"/>
      <c r="FK48" s="10"/>
      <c r="FL48" s="6"/>
      <c r="FM48" s="10"/>
      <c r="FN48" s="6"/>
      <c r="FO48" s="19"/>
      <c r="FQ48" s="3"/>
      <c r="FR48" s="3"/>
      <c r="FS48" s="10"/>
      <c r="FT48" s="6"/>
      <c r="FU48" s="10"/>
      <c r="FV48" s="6"/>
      <c r="FW48" s="19"/>
      <c r="FY48" s="3"/>
      <c r="FZ48" s="3"/>
      <c r="GA48" s="10"/>
      <c r="GB48" s="6"/>
      <c r="GC48" s="10"/>
      <c r="GD48" s="6"/>
      <c r="GE48" s="19"/>
      <c r="GG48" s="3"/>
      <c r="GH48" s="3"/>
      <c r="GI48" s="10"/>
      <c r="GJ48" s="6"/>
      <c r="GK48" s="10"/>
      <c r="GL48" s="6"/>
      <c r="GM48" s="19"/>
      <c r="GO48" s="3"/>
      <c r="GP48" s="3"/>
      <c r="GQ48" s="10"/>
      <c r="GR48" s="6"/>
      <c r="GS48" s="10"/>
      <c r="GT48" s="6"/>
      <c r="GU48" s="19"/>
      <c r="GW48" s="3"/>
      <c r="GX48" s="3"/>
      <c r="GY48" s="10"/>
      <c r="GZ48" s="6"/>
      <c r="HA48" s="10"/>
      <c r="HB48" s="6"/>
      <c r="HC48" s="19"/>
      <c r="HE48" s="3"/>
      <c r="HF48" s="3"/>
      <c r="HG48" s="10"/>
      <c r="HH48" s="6"/>
      <c r="HI48" s="10"/>
      <c r="HJ48" s="6"/>
      <c r="HK48" s="19"/>
      <c r="HM48" s="3"/>
      <c r="HN48" s="3"/>
      <c r="HO48" s="10"/>
      <c r="HP48" s="6"/>
      <c r="HQ48" s="10"/>
      <c r="HR48" s="6"/>
      <c r="HS48" s="19"/>
      <c r="HU48" s="3"/>
      <c r="HV48" s="3"/>
      <c r="HW48" s="10"/>
      <c r="HX48" s="6"/>
      <c r="HY48" s="10"/>
      <c r="HZ48" s="6"/>
      <c r="IA48" s="19"/>
      <c r="IC48" s="3"/>
      <c r="ID48" s="3"/>
      <c r="IE48" s="10"/>
      <c r="IF48" s="6"/>
      <c r="IG48" s="10"/>
    </row>
    <row r="49" spans="1:6" s="4" customFormat="1" ht="11.25">
      <c r="A49" s="11"/>
      <c r="C49" s="21"/>
      <c r="D49" s="21"/>
      <c r="E49" s="10"/>
      <c r="F49" s="10">
        <v>1.07</v>
      </c>
    </row>
    <row r="50" spans="1:6" s="4" customFormat="1" ht="11.25">
      <c r="A50" s="11"/>
      <c r="B50" s="30"/>
      <c r="C50" s="21"/>
      <c r="D50" s="21"/>
      <c r="E50" s="10"/>
      <c r="F50" s="10"/>
    </row>
    <row r="51" spans="1:6" s="4" customFormat="1" ht="11.25">
      <c r="A51" s="11"/>
      <c r="B51" s="30"/>
      <c r="C51" s="21"/>
      <c r="D51" s="21"/>
      <c r="E51" s="10"/>
      <c r="F51" s="10"/>
    </row>
    <row r="52" spans="1:6" s="4" customFormat="1" ht="11.25">
      <c r="A52" s="11"/>
      <c r="B52" s="30"/>
      <c r="C52" s="21"/>
      <c r="D52" s="21"/>
      <c r="E52" s="10"/>
      <c r="F52" s="10"/>
    </row>
    <row r="53" spans="1:6" s="4" customFormat="1" ht="11.25">
      <c r="A53" s="11"/>
      <c r="C53" s="21"/>
      <c r="D53" s="21"/>
      <c r="E53" s="10"/>
      <c r="F53" s="10"/>
    </row>
    <row r="54" spans="1:6" s="4" customFormat="1" ht="11.25">
      <c r="A54" s="11"/>
      <c r="B54" s="30"/>
      <c r="C54" s="21"/>
      <c r="D54" s="21"/>
      <c r="E54" s="10"/>
      <c r="F54" s="10"/>
    </row>
    <row r="55" spans="1:6" s="4" customFormat="1" ht="11.25">
      <c r="A55" s="11"/>
      <c r="B55" s="30"/>
      <c r="C55" s="21"/>
      <c r="D55" s="21"/>
      <c r="E55" s="10"/>
      <c r="F55" s="10"/>
    </row>
    <row r="56" spans="1:6" s="4" customFormat="1" ht="11.25">
      <c r="A56" s="11"/>
      <c r="B56" s="30"/>
      <c r="C56" s="21"/>
      <c r="D56" s="21"/>
      <c r="E56" s="10"/>
      <c r="F56" s="10"/>
    </row>
    <row r="57" spans="1:6" s="4" customFormat="1" ht="11.25">
      <c r="A57" s="11"/>
      <c r="C57" s="21"/>
      <c r="D57" s="21"/>
      <c r="E57" s="10"/>
      <c r="F57" s="10"/>
    </row>
    <row r="58" spans="1:6" s="4" customFormat="1" ht="11.25">
      <c r="A58" s="11"/>
      <c r="B58" s="30"/>
      <c r="C58" s="21"/>
      <c r="D58" s="21"/>
      <c r="E58" s="10"/>
      <c r="F58" s="10"/>
    </row>
    <row r="59" spans="1:6" s="4" customFormat="1" ht="11.25">
      <c r="A59" s="11"/>
      <c r="B59" s="30"/>
      <c r="C59" s="21"/>
      <c r="D59" s="21"/>
      <c r="E59" s="10"/>
      <c r="F59" s="10"/>
    </row>
    <row r="60" spans="1:6" s="4" customFormat="1" ht="11.25">
      <c r="A60" s="65"/>
      <c r="B60" s="30"/>
      <c r="C60" s="21"/>
      <c r="D60" s="21"/>
      <c r="E60" s="10"/>
      <c r="F60" s="10"/>
    </row>
    <row r="61" spans="1:6" s="4" customFormat="1" ht="11.25">
      <c r="A61" s="65"/>
      <c r="B61" s="3"/>
      <c r="C61" s="21"/>
      <c r="D61" s="21"/>
      <c r="E61" s="10"/>
      <c r="F61" s="10"/>
    </row>
    <row r="62" spans="1:6" s="4" customFormat="1" ht="11.25">
      <c r="A62" s="65"/>
      <c r="B62" s="30"/>
      <c r="C62" s="21"/>
      <c r="D62" s="21"/>
      <c r="E62" s="10"/>
      <c r="F62" s="10"/>
    </row>
    <row r="63" spans="1:6" s="4" customFormat="1" ht="11.25">
      <c r="A63" s="65"/>
      <c r="B63" s="30"/>
      <c r="C63" s="21"/>
      <c r="D63" s="21"/>
      <c r="E63" s="10"/>
      <c r="F63" s="10"/>
    </row>
    <row r="64" spans="1:6" s="4" customFormat="1" ht="11.25">
      <c r="A64" s="11"/>
      <c r="B64" s="30"/>
      <c r="C64" s="21"/>
      <c r="D64" s="21"/>
      <c r="E64" s="10"/>
      <c r="F64" s="10"/>
    </row>
    <row r="65" spans="1:6" s="4" customFormat="1" ht="11.25">
      <c r="A65" s="11"/>
      <c r="C65" s="21"/>
      <c r="D65" s="21"/>
      <c r="E65" s="10"/>
      <c r="F65" s="10"/>
    </row>
    <row r="66" spans="1:6" s="4" customFormat="1" ht="11.25">
      <c r="A66" s="11"/>
      <c r="B66" s="30"/>
      <c r="C66" s="21"/>
      <c r="D66" s="21"/>
      <c r="E66" s="10"/>
      <c r="F66" s="10"/>
    </row>
    <row r="67" spans="1:6" s="4" customFormat="1" ht="11.25">
      <c r="A67" s="11"/>
      <c r="B67" s="30"/>
      <c r="C67" s="21"/>
      <c r="D67" s="21"/>
      <c r="E67" s="10"/>
      <c r="F67" s="10"/>
    </row>
    <row r="68" spans="1:6" s="4" customFormat="1" ht="11.25">
      <c r="A68" s="11"/>
      <c r="C68" s="21"/>
      <c r="D68" s="21"/>
      <c r="E68" s="10"/>
      <c r="F68" s="10"/>
    </row>
    <row r="69" spans="1:6" s="4" customFormat="1" ht="11.25">
      <c r="A69" s="11"/>
      <c r="C69" s="21"/>
      <c r="D69" s="21"/>
      <c r="E69" s="10"/>
      <c r="F69" s="10"/>
    </row>
    <row r="70" spans="1:6" s="4" customFormat="1" ht="11.25">
      <c r="A70" s="11"/>
      <c r="C70" s="21"/>
      <c r="D70" s="21"/>
      <c r="E70" s="10"/>
      <c r="F70" s="10"/>
    </row>
    <row r="71" spans="1:6" s="4" customFormat="1" ht="11.25">
      <c r="A71" s="11"/>
      <c r="C71" s="21"/>
      <c r="D71" s="21"/>
      <c r="E71" s="10"/>
      <c r="F71" s="10"/>
    </row>
    <row r="72" spans="1:6" s="4" customFormat="1" ht="11.25">
      <c r="A72" s="11"/>
      <c r="C72" s="21"/>
      <c r="D72" s="21"/>
      <c r="E72" s="10"/>
      <c r="F72" s="10"/>
    </row>
    <row r="73" spans="1:6" s="4" customFormat="1" ht="11.25">
      <c r="A73" s="11"/>
      <c r="C73" s="21"/>
      <c r="D73" s="21"/>
      <c r="E73" s="10"/>
      <c r="F73" s="10"/>
    </row>
    <row r="74" spans="1:6" s="4" customFormat="1" ht="11.25">
      <c r="A74" s="11"/>
      <c r="C74" s="21"/>
      <c r="D74" s="21"/>
      <c r="E74" s="10"/>
      <c r="F74" s="10"/>
    </row>
    <row r="75" spans="1:6" s="4" customFormat="1" ht="11.25">
      <c r="A75" s="11"/>
      <c r="C75" s="21"/>
      <c r="D75" s="21"/>
      <c r="E75" s="10"/>
      <c r="F75" s="10"/>
    </row>
    <row r="76" spans="1:6" s="4" customFormat="1" ht="11.25">
      <c r="A76" s="11"/>
      <c r="C76" s="21"/>
      <c r="D76" s="21"/>
      <c r="E76" s="10"/>
      <c r="F76" s="10"/>
    </row>
    <row r="77" spans="1:6" s="4" customFormat="1" ht="11.25">
      <c r="A77" s="11"/>
      <c r="C77" s="21"/>
      <c r="D77" s="21"/>
      <c r="E77" s="10"/>
      <c r="F77" s="10"/>
    </row>
    <row r="78" spans="1:6" s="4" customFormat="1" ht="11.25">
      <c r="A78" s="11"/>
      <c r="C78" s="21"/>
      <c r="D78" s="21"/>
      <c r="E78" s="10"/>
      <c r="F78" s="10"/>
    </row>
    <row r="79" spans="1:6" s="4" customFormat="1" ht="11.25">
      <c r="A79" s="11"/>
      <c r="C79" s="21"/>
      <c r="D79" s="21"/>
      <c r="E79" s="10"/>
      <c r="F79" s="10"/>
    </row>
    <row r="80" spans="1:6" s="4" customFormat="1" ht="11.25">
      <c r="A80" s="11"/>
      <c r="B80" s="27"/>
      <c r="C80" s="21"/>
      <c r="D80" s="21"/>
      <c r="E80" s="10"/>
      <c r="F80" s="10"/>
    </row>
    <row r="81" spans="1:6" s="4" customFormat="1" ht="11.25">
      <c r="A81" s="11"/>
      <c r="B81" s="27"/>
      <c r="C81" s="21"/>
      <c r="D81" s="21"/>
      <c r="E81" s="10"/>
      <c r="F81" s="10"/>
    </row>
    <row r="82" spans="1:6" s="4" customFormat="1" ht="11.25">
      <c r="A82" s="11"/>
      <c r="B82" s="27"/>
      <c r="C82" s="21"/>
      <c r="D82" s="21"/>
      <c r="E82" s="10"/>
      <c r="F82" s="10"/>
    </row>
    <row r="83" spans="1:6" s="4" customFormat="1" ht="11.25">
      <c r="A83" s="11"/>
      <c r="B83" s="27"/>
      <c r="C83" s="21"/>
      <c r="D83" s="21"/>
      <c r="E83" s="10"/>
      <c r="F83" s="10"/>
    </row>
    <row r="84" spans="1:6" s="4" customFormat="1" ht="11.25">
      <c r="A84" s="11"/>
      <c r="C84" s="21"/>
      <c r="D84" s="21"/>
      <c r="E84" s="10"/>
      <c r="F84" s="10"/>
    </row>
    <row r="85" spans="1:6" s="4" customFormat="1" ht="11.25">
      <c r="A85" s="11"/>
      <c r="C85" s="21"/>
      <c r="D85" s="21"/>
      <c r="E85" s="10"/>
      <c r="F85" s="10"/>
    </row>
    <row r="86" spans="1:6" s="4" customFormat="1" ht="11.25">
      <c r="A86" s="11"/>
      <c r="C86" s="21"/>
      <c r="D86" s="21"/>
      <c r="E86" s="10"/>
      <c r="F86" s="10"/>
    </row>
    <row r="87" spans="1:6" s="4" customFormat="1" ht="11.25">
      <c r="A87" s="11"/>
      <c r="C87" s="6"/>
      <c r="D87" s="21"/>
      <c r="E87" s="10"/>
      <c r="F87" s="10"/>
    </row>
    <row r="88" spans="1:6" s="4" customFormat="1" ht="11.25">
      <c r="A88" s="11"/>
      <c r="C88" s="6"/>
      <c r="D88" s="21"/>
      <c r="E88" s="10"/>
      <c r="F88" s="10"/>
    </row>
    <row r="89" spans="1:6" s="4" customFormat="1" ht="11.25">
      <c r="A89" s="11"/>
      <c r="C89" s="6"/>
      <c r="D89" s="21"/>
      <c r="E89" s="10"/>
      <c r="F89" s="10"/>
    </row>
    <row r="90" spans="1:6" s="4" customFormat="1" ht="11.25">
      <c r="A90" s="11"/>
      <c r="C90" s="6"/>
      <c r="D90" s="21"/>
      <c r="E90" s="10"/>
      <c r="F90" s="10"/>
    </row>
    <row r="91" spans="1:6" s="4" customFormat="1" ht="11.25">
      <c r="A91" s="11"/>
      <c r="C91" s="6"/>
      <c r="D91" s="21"/>
      <c r="E91" s="10"/>
      <c r="F91" s="10"/>
    </row>
    <row r="92" spans="1:6" s="4" customFormat="1" ht="11.25">
      <c r="A92" s="11"/>
      <c r="C92" s="6"/>
      <c r="D92" s="21"/>
      <c r="E92" s="10"/>
      <c r="F92" s="10"/>
    </row>
    <row r="93" spans="1:6" s="4" customFormat="1" ht="11.25">
      <c r="A93" s="11"/>
      <c r="C93" s="21"/>
      <c r="D93" s="21"/>
      <c r="E93" s="10"/>
      <c r="F93" s="10"/>
    </row>
    <row r="94" spans="1:6" s="4" customFormat="1" ht="11.25">
      <c r="A94" s="11"/>
      <c r="C94" s="21"/>
      <c r="D94" s="21"/>
      <c r="E94" s="10"/>
      <c r="F94" s="10"/>
    </row>
    <row r="95" spans="1:6" s="4" customFormat="1" ht="11.25">
      <c r="A95" s="11"/>
      <c r="C95" s="21"/>
      <c r="D95" s="21"/>
      <c r="E95" s="10"/>
      <c r="F95" s="10"/>
    </row>
    <row r="96" spans="1:6" s="4" customFormat="1" ht="11.25">
      <c r="A96" s="11"/>
      <c r="C96" s="21"/>
      <c r="D96" s="21"/>
      <c r="E96" s="10"/>
      <c r="F96" s="10"/>
    </row>
    <row r="97" spans="1:6" s="4" customFormat="1" ht="11.25">
      <c r="A97" s="11"/>
      <c r="C97" s="21"/>
      <c r="D97" s="21"/>
      <c r="E97" s="10"/>
      <c r="F97" s="10"/>
    </row>
    <row r="98" spans="1:6" s="4" customFormat="1" ht="11.25">
      <c r="A98" s="11"/>
      <c r="C98" s="24"/>
      <c r="D98" s="21"/>
      <c r="E98" s="10"/>
      <c r="F98" s="10"/>
    </row>
    <row r="99" spans="1:6" s="4" customFormat="1" ht="11.25">
      <c r="A99" s="11"/>
      <c r="C99" s="21"/>
      <c r="D99" s="21"/>
      <c r="E99" s="10"/>
      <c r="F99" s="10"/>
    </row>
    <row r="100" spans="1:6" s="4" customFormat="1" ht="11.25">
      <c r="A100" s="11"/>
      <c r="C100" s="21"/>
      <c r="D100" s="21"/>
      <c r="E100" s="10"/>
      <c r="F100" s="10"/>
    </row>
    <row r="101" spans="1:6" s="4" customFormat="1" ht="11.25">
      <c r="A101" s="35"/>
      <c r="C101" s="6"/>
      <c r="D101" s="37"/>
      <c r="E101" s="10"/>
      <c r="F101" s="10"/>
    </row>
    <row r="102" spans="1:6" s="4" customFormat="1" ht="11.25">
      <c r="A102" s="35"/>
      <c r="C102" s="6"/>
      <c r="D102" s="37"/>
      <c r="E102" s="10"/>
      <c r="F102" s="10"/>
    </row>
    <row r="103" spans="1:6" s="4" customFormat="1" ht="11.25">
      <c r="A103" s="11"/>
      <c r="B103" s="3"/>
      <c r="C103" s="6"/>
      <c r="D103" s="37"/>
      <c r="E103" s="10"/>
      <c r="F103" s="10"/>
    </row>
    <row r="104" spans="1:6" s="4" customFormat="1" ht="11.25">
      <c r="A104" s="35"/>
      <c r="C104" s="6"/>
      <c r="D104" s="37"/>
      <c r="E104" s="10"/>
      <c r="F104" s="10"/>
    </row>
    <row r="105" spans="1:6" s="4" customFormat="1" ht="11.25">
      <c r="A105" s="35"/>
      <c r="C105" s="6"/>
      <c r="D105" s="37"/>
      <c r="E105" s="10"/>
      <c r="F105" s="10"/>
    </row>
    <row r="106" spans="1:6" s="4" customFormat="1" ht="11.25">
      <c r="A106" s="35"/>
      <c r="C106" s="6"/>
      <c r="D106" s="37"/>
      <c r="E106" s="10"/>
      <c r="F106" s="10"/>
    </row>
    <row r="107" spans="1:6" s="4" customFormat="1" ht="11.25">
      <c r="A107" s="35"/>
      <c r="C107" s="6"/>
      <c r="D107" s="37"/>
      <c r="E107" s="10"/>
      <c r="F107" s="10"/>
    </row>
    <row r="108" spans="1:6" s="4" customFormat="1" ht="11.25">
      <c r="A108" s="35"/>
      <c r="C108" s="6"/>
      <c r="D108" s="37"/>
      <c r="E108" s="10"/>
      <c r="F108" s="10"/>
    </row>
    <row r="109" spans="1:6" s="4" customFormat="1" ht="11.25">
      <c r="A109" s="35"/>
      <c r="C109" s="6"/>
      <c r="D109" s="37"/>
      <c r="E109" s="10"/>
      <c r="F109" s="10"/>
    </row>
    <row r="110" spans="1:6" s="4" customFormat="1" ht="11.25">
      <c r="A110" s="35"/>
      <c r="C110" s="6"/>
      <c r="D110" s="37"/>
      <c r="E110" s="10"/>
      <c r="F110" s="10"/>
    </row>
    <row r="111" spans="1:6" s="4" customFormat="1" ht="11.25">
      <c r="A111" s="35"/>
      <c r="C111" s="6"/>
      <c r="D111" s="37"/>
      <c r="E111" s="10"/>
      <c r="F111" s="10"/>
    </row>
    <row r="112" spans="1:6" s="4" customFormat="1" ht="11.25">
      <c r="A112" s="35"/>
      <c r="C112" s="6"/>
      <c r="D112" s="37"/>
      <c r="E112" s="10"/>
      <c r="F112" s="10"/>
    </row>
    <row r="113" spans="1:6" s="4" customFormat="1" ht="11.25">
      <c r="A113" s="35"/>
      <c r="B113" s="36"/>
      <c r="C113" s="37"/>
      <c r="D113" s="37"/>
      <c r="E113" s="10"/>
      <c r="F113" s="10"/>
    </row>
    <row r="114" spans="1:6" s="4" customFormat="1" ht="11.25">
      <c r="A114" s="35"/>
      <c r="B114" s="36"/>
      <c r="C114" s="37"/>
      <c r="D114" s="37"/>
      <c r="E114" s="10"/>
      <c r="F114" s="10"/>
    </row>
    <row r="115" spans="1:6" s="4" customFormat="1" ht="11.25">
      <c r="A115" s="35"/>
      <c r="B115" s="36"/>
      <c r="C115" s="37"/>
      <c r="D115" s="37"/>
      <c r="E115" s="10"/>
      <c r="F115" s="10"/>
    </row>
    <row r="116" spans="1:6" s="4" customFormat="1" ht="11.25">
      <c r="A116" s="35"/>
      <c r="B116" s="36"/>
      <c r="C116" s="37"/>
      <c r="D116" s="37"/>
      <c r="E116" s="10"/>
      <c r="F116" s="10"/>
    </row>
    <row r="117" spans="1:6" s="4" customFormat="1" ht="11.25">
      <c r="A117" s="35"/>
      <c r="B117" s="36"/>
      <c r="C117" s="37"/>
      <c r="D117" s="37"/>
      <c r="E117" s="10"/>
      <c r="F117" s="10"/>
    </row>
    <row r="118" spans="1:6" s="4" customFormat="1" ht="11.25">
      <c r="A118" s="35"/>
      <c r="B118" s="36"/>
      <c r="C118" s="37"/>
      <c r="D118" s="37"/>
      <c r="E118" s="10"/>
      <c r="F118" s="10"/>
    </row>
    <row r="119" spans="1:6" s="4" customFormat="1" ht="11.25">
      <c r="A119" s="35"/>
      <c r="B119" s="36"/>
      <c r="C119" s="37"/>
      <c r="D119" s="37"/>
      <c r="E119" s="10"/>
      <c r="F119" s="10"/>
    </row>
    <row r="120" spans="1:6" s="36" customFormat="1" ht="11.25">
      <c r="A120" s="35"/>
      <c r="C120" s="37"/>
      <c r="D120" s="37"/>
      <c r="E120" s="38"/>
      <c r="F120" s="38"/>
    </row>
    <row r="121" spans="1:6" s="36" customFormat="1" ht="11.25">
      <c r="A121" s="35"/>
      <c r="C121" s="37"/>
      <c r="D121" s="37"/>
      <c r="E121" s="38"/>
      <c r="F121" s="38"/>
    </row>
    <row r="122" spans="1:6" s="36" customFormat="1" ht="11.25">
      <c r="A122" s="35"/>
      <c r="C122" s="37"/>
      <c r="D122" s="37"/>
      <c r="E122" s="38"/>
      <c r="F122" s="38"/>
    </row>
    <row r="123" spans="1:6" s="36" customFormat="1" ht="11.25">
      <c r="A123" s="35"/>
      <c r="C123" s="37"/>
      <c r="D123" s="37"/>
      <c r="E123" s="38"/>
      <c r="F123" s="38"/>
    </row>
    <row r="124" spans="1:6" s="36" customFormat="1" ht="11.25">
      <c r="A124" s="35"/>
      <c r="C124" s="37"/>
      <c r="D124" s="37"/>
      <c r="E124" s="38"/>
      <c r="F124" s="38"/>
    </row>
    <row r="125" spans="1:6" s="36" customFormat="1" ht="11.25">
      <c r="A125" s="35"/>
      <c r="C125" s="37"/>
      <c r="D125" s="37"/>
      <c r="E125" s="38"/>
      <c r="F125" s="38"/>
    </row>
    <row r="126" spans="1:6" s="36" customFormat="1" ht="11.25">
      <c r="A126" s="35"/>
      <c r="C126" s="37"/>
      <c r="D126" s="37"/>
      <c r="E126" s="38"/>
      <c r="F126" s="38"/>
    </row>
    <row r="127" spans="1:6" s="36" customFormat="1" ht="11.25">
      <c r="A127" s="35"/>
      <c r="C127" s="37"/>
      <c r="D127" s="37"/>
      <c r="E127" s="38"/>
      <c r="F127" s="38"/>
    </row>
    <row r="128" spans="1:6" s="36" customFormat="1" ht="11.25">
      <c r="A128" s="35"/>
      <c r="C128" s="37"/>
      <c r="D128" s="37"/>
      <c r="E128" s="38"/>
      <c r="F128" s="38"/>
    </row>
    <row r="129" spans="1:6" s="36" customFormat="1" ht="11.25">
      <c r="A129" s="35"/>
      <c r="C129" s="37"/>
      <c r="D129" s="37"/>
      <c r="E129" s="38"/>
      <c r="F129" s="38"/>
    </row>
    <row r="130" spans="1:6" s="36" customFormat="1" ht="11.25">
      <c r="A130" s="35"/>
      <c r="C130" s="37"/>
      <c r="D130" s="37"/>
      <c r="E130" s="38"/>
      <c r="F130" s="38"/>
    </row>
    <row r="131" spans="1:6" s="36" customFormat="1" ht="11.25">
      <c r="A131" s="35"/>
      <c r="C131" s="37"/>
      <c r="D131" s="37"/>
      <c r="E131" s="38"/>
      <c r="F131" s="38"/>
    </row>
    <row r="132" spans="1:6" s="36" customFormat="1" ht="11.25">
      <c r="A132" s="35"/>
      <c r="C132" s="37"/>
      <c r="D132" s="37"/>
      <c r="E132" s="38"/>
      <c r="F132" s="38"/>
    </row>
    <row r="133" spans="1:6" s="36" customFormat="1" ht="11.25">
      <c r="A133" s="35"/>
      <c r="C133" s="37"/>
      <c r="D133" s="37"/>
      <c r="E133" s="38"/>
      <c r="F133" s="38"/>
    </row>
    <row r="134" spans="1:6" s="36" customFormat="1" ht="11.25">
      <c r="A134" s="35"/>
      <c r="C134" s="37"/>
      <c r="D134" s="37"/>
      <c r="E134" s="38"/>
      <c r="F134" s="38"/>
    </row>
    <row r="135" spans="1:6" s="36" customFormat="1" ht="11.25">
      <c r="A135" s="11"/>
      <c r="B135" s="30"/>
      <c r="C135" s="21"/>
      <c r="D135" s="22"/>
      <c r="E135" s="38"/>
      <c r="F135" s="38"/>
    </row>
    <row r="136" spans="1:6" s="36" customFormat="1" ht="11.25">
      <c r="A136" s="11"/>
      <c r="B136" s="30"/>
      <c r="C136" s="21"/>
      <c r="D136" s="22"/>
      <c r="E136" s="38"/>
      <c r="F136" s="38"/>
    </row>
    <row r="137" spans="1:6" s="36" customFormat="1" ht="15.75">
      <c r="A137" s="5"/>
      <c r="B137" s="1"/>
      <c r="C137" s="21"/>
      <c r="D137" s="22"/>
      <c r="E137" s="38"/>
      <c r="F137" s="38"/>
    </row>
    <row r="138" spans="1:6" s="36" customFormat="1" ht="11.25">
      <c r="A138" s="11"/>
      <c r="B138" s="30"/>
      <c r="C138" s="21"/>
      <c r="D138" s="22"/>
      <c r="E138" s="38"/>
      <c r="F138" s="38"/>
    </row>
    <row r="139" spans="1:6" s="36" customFormat="1" ht="11.25">
      <c r="A139" s="11"/>
      <c r="B139" s="30"/>
      <c r="C139" s="21"/>
      <c r="D139" s="22"/>
      <c r="E139" s="38"/>
      <c r="F139" s="38"/>
    </row>
    <row r="140" spans="1:6" s="36" customFormat="1" ht="11.25">
      <c r="A140" s="11"/>
      <c r="B140" s="4"/>
      <c r="C140" s="21"/>
      <c r="D140" s="22"/>
      <c r="E140" s="38"/>
      <c r="F140" s="38"/>
    </row>
    <row r="141" spans="1:6" s="36" customFormat="1" ht="11.25">
      <c r="A141" s="11"/>
      <c r="B141" s="4"/>
      <c r="C141" s="21"/>
      <c r="D141" s="22"/>
      <c r="E141" s="38"/>
      <c r="F141" s="38"/>
    </row>
    <row r="142" spans="1:6" s="36" customFormat="1" ht="11.25">
      <c r="A142" s="11"/>
      <c r="B142" s="4"/>
      <c r="C142" s="21"/>
      <c r="D142" s="22"/>
      <c r="E142" s="38"/>
      <c r="F142" s="38"/>
    </row>
    <row r="143" spans="1:6" s="36" customFormat="1" ht="11.25">
      <c r="A143" s="11"/>
      <c r="B143" s="4"/>
      <c r="C143" s="21"/>
      <c r="D143" s="22"/>
      <c r="E143" s="38"/>
      <c r="F143" s="38"/>
    </row>
    <row r="144" spans="1:6" s="36" customFormat="1" ht="11.25">
      <c r="A144" s="11"/>
      <c r="B144" s="4"/>
      <c r="C144" s="21"/>
      <c r="D144" s="22"/>
      <c r="E144" s="38"/>
      <c r="F144" s="38"/>
    </row>
    <row r="145" spans="1:6" s="36" customFormat="1" ht="11.25">
      <c r="A145" s="11"/>
      <c r="B145" s="4"/>
      <c r="C145" s="21"/>
      <c r="D145" s="22"/>
      <c r="E145" s="38"/>
      <c r="F145" s="38"/>
    </row>
    <row r="146" spans="1:6" s="36" customFormat="1" ht="11.25">
      <c r="A146" s="11"/>
      <c r="B146" s="30"/>
      <c r="C146" s="21"/>
      <c r="D146" s="22"/>
      <c r="E146" s="38"/>
      <c r="F146" s="38"/>
    </row>
    <row r="147" spans="1:6" s="36" customFormat="1" ht="11.25">
      <c r="A147" s="11"/>
      <c r="B147" s="30"/>
      <c r="C147" s="21"/>
      <c r="D147" s="22"/>
      <c r="E147" s="38"/>
      <c r="F147" s="38"/>
    </row>
    <row r="148" spans="1:6" s="36" customFormat="1" ht="11.25">
      <c r="A148" s="11"/>
      <c r="B148" s="30"/>
      <c r="C148" s="21"/>
      <c r="D148" s="22"/>
      <c r="E148" s="38"/>
      <c r="F148" s="38"/>
    </row>
    <row r="149" spans="1:6" s="36" customFormat="1" ht="11.25">
      <c r="A149" s="11"/>
      <c r="B149" s="30"/>
      <c r="C149" s="21"/>
      <c r="D149" s="22"/>
      <c r="E149" s="38"/>
      <c r="F149" s="38"/>
    </row>
    <row r="150" spans="1:6" s="36" customFormat="1" ht="11.25">
      <c r="A150" s="11"/>
      <c r="B150" s="4"/>
      <c r="C150" s="21"/>
      <c r="D150" s="22"/>
      <c r="E150" s="38"/>
      <c r="F150" s="38"/>
    </row>
    <row r="151" spans="1:6" s="36" customFormat="1" ht="11.25">
      <c r="A151" s="11"/>
      <c r="B151" s="4"/>
      <c r="C151" s="21"/>
      <c r="D151" s="22"/>
      <c r="E151" s="38"/>
      <c r="F151" s="38"/>
    </row>
    <row r="152" spans="1:6" s="36" customFormat="1" ht="11.25">
      <c r="A152" s="11"/>
      <c r="B152" s="30"/>
      <c r="C152" s="21"/>
      <c r="D152" s="22"/>
      <c r="E152" s="38"/>
      <c r="F152" s="38"/>
    </row>
    <row r="153" spans="1:6" s="36" customFormat="1" ht="11.25">
      <c r="A153" s="11"/>
      <c r="B153" s="4"/>
      <c r="C153" s="6"/>
      <c r="D153" s="22"/>
      <c r="E153" s="38"/>
      <c r="F153" s="38"/>
    </row>
    <row r="154" spans="1:6" s="4" customFormat="1" ht="11.25">
      <c r="A154" s="11"/>
      <c r="C154" s="6"/>
      <c r="D154" s="22"/>
    </row>
    <row r="155" spans="1:6" s="4" customFormat="1" ht="11.25">
      <c r="A155" s="11"/>
      <c r="C155" s="6"/>
      <c r="D155" s="22"/>
    </row>
    <row r="156" spans="1:6" s="4" customFormat="1" ht="11.25">
      <c r="A156" s="11"/>
      <c r="C156" s="6"/>
      <c r="D156" s="22"/>
    </row>
    <row r="157" spans="1:6" s="4" customFormat="1" ht="11.25">
      <c r="A157" s="11"/>
      <c r="C157" s="6"/>
      <c r="D157" s="22"/>
    </row>
    <row r="158" spans="1:6" s="4" customFormat="1" ht="11.25">
      <c r="A158" s="11"/>
      <c r="C158" s="6"/>
      <c r="D158" s="22"/>
    </row>
    <row r="159" spans="1:6" s="4" customFormat="1" ht="11.25">
      <c r="A159" s="11"/>
      <c r="C159" s="6"/>
      <c r="D159" s="22"/>
    </row>
    <row r="160" spans="1:6" s="4" customFormat="1" ht="11.25">
      <c r="A160" s="11"/>
      <c r="C160" s="6"/>
      <c r="D160" s="22"/>
    </row>
    <row r="161" spans="1:4" s="4" customFormat="1" ht="11.25">
      <c r="A161" s="11"/>
      <c r="C161" s="6"/>
      <c r="D161" s="22"/>
    </row>
    <row r="162" spans="1:4" s="4" customFormat="1" ht="11.25">
      <c r="A162" s="11"/>
      <c r="C162" s="6"/>
      <c r="D162" s="22"/>
    </row>
    <row r="163" spans="1:4" s="4" customFormat="1" ht="11.25">
      <c r="A163" s="11"/>
      <c r="C163" s="6"/>
      <c r="D163" s="22"/>
    </row>
    <row r="164" spans="1:4" s="4" customFormat="1" ht="11.25">
      <c r="A164" s="11"/>
      <c r="C164" s="6"/>
      <c r="D164" s="22"/>
    </row>
    <row r="165" spans="1:4" s="4" customFormat="1" ht="11.25">
      <c r="A165" s="11"/>
      <c r="C165" s="21"/>
      <c r="D165" s="22"/>
    </row>
    <row r="166" spans="1:4" s="4" customFormat="1" ht="11.25">
      <c r="A166" s="11"/>
      <c r="C166" s="21"/>
      <c r="D166" s="22"/>
    </row>
    <row r="167" spans="1:4" s="4" customFormat="1" ht="11.25">
      <c r="A167" s="11"/>
      <c r="B167" s="30"/>
      <c r="C167" s="21"/>
      <c r="D167" s="22"/>
    </row>
    <row r="168" spans="1:4" s="4" customFormat="1" ht="11.25">
      <c r="A168" s="11"/>
      <c r="C168" s="21"/>
      <c r="D168" s="22"/>
    </row>
    <row r="169" spans="1:4" s="4" customFormat="1" ht="11.25">
      <c r="A169" s="11"/>
      <c r="B169" s="30"/>
      <c r="C169" s="21"/>
      <c r="D169" s="22"/>
    </row>
    <row r="170" spans="1:4" s="4" customFormat="1" ht="11.25">
      <c r="A170" s="11"/>
      <c r="B170" s="30"/>
      <c r="C170" s="21"/>
      <c r="D170" s="22"/>
    </row>
    <row r="171" spans="1:4" s="4" customFormat="1" ht="11.25">
      <c r="A171" s="11"/>
      <c r="B171" s="30"/>
      <c r="C171" s="21"/>
      <c r="D171" s="22"/>
    </row>
    <row r="172" spans="1:4" s="4" customFormat="1" ht="11.25">
      <c r="A172" s="11"/>
      <c r="C172" s="21"/>
      <c r="D172" s="22"/>
    </row>
    <row r="173" spans="1:4" s="4" customFormat="1" ht="11.25">
      <c r="A173" s="11"/>
      <c r="C173" s="21"/>
      <c r="D173" s="22"/>
    </row>
    <row r="174" spans="1:4" s="4" customFormat="1" ht="11.25">
      <c r="A174" s="11"/>
      <c r="C174" s="21"/>
      <c r="D174" s="22"/>
    </row>
    <row r="175" spans="1:4" s="4" customFormat="1" ht="11.25">
      <c r="A175" s="35"/>
      <c r="B175" s="36"/>
      <c r="C175" s="37"/>
      <c r="D175" s="37"/>
    </row>
    <row r="176" spans="1:4" s="4" customFormat="1" ht="11.25">
      <c r="A176" s="11"/>
      <c r="C176" s="21"/>
      <c r="D176" s="22"/>
    </row>
    <row r="177" spans="1:4" s="4" customFormat="1" ht="11.25">
      <c r="A177" s="11"/>
      <c r="B177" s="27"/>
      <c r="C177" s="21"/>
      <c r="D177" s="22"/>
    </row>
    <row r="178" spans="1:4" s="4" customFormat="1" ht="11.25">
      <c r="A178" s="11"/>
      <c r="B178" s="27"/>
      <c r="C178" s="21"/>
      <c r="D178" s="22"/>
    </row>
    <row r="179" spans="1:4" s="4" customFormat="1" ht="11.25">
      <c r="A179" s="11"/>
      <c r="C179" s="21"/>
      <c r="D179" s="22"/>
    </row>
    <row r="180" spans="1:4" s="4" customFormat="1" ht="11.25">
      <c r="A180" s="19"/>
      <c r="C180" s="21"/>
      <c r="D180" s="22"/>
    </row>
    <row r="181" spans="1:4" s="4" customFormat="1" ht="11.25">
      <c r="A181" s="19"/>
      <c r="C181" s="21"/>
      <c r="D181" s="22"/>
    </row>
    <row r="182" spans="1:4" s="4" customFormat="1" ht="11.25">
      <c r="A182" s="19"/>
      <c r="C182" s="6"/>
      <c r="D182" s="22"/>
    </row>
    <row r="183" spans="1:4" s="4" customFormat="1" ht="11.25">
      <c r="A183" s="19"/>
      <c r="C183" s="6"/>
      <c r="D183" s="22"/>
    </row>
    <row r="184" spans="1:4" s="4" customFormat="1" ht="11.25">
      <c r="A184" s="19"/>
      <c r="C184" s="6"/>
      <c r="D184" s="22"/>
    </row>
    <row r="185" spans="1:4" s="4" customFormat="1" ht="11.25">
      <c r="A185" s="19"/>
      <c r="C185" s="6"/>
      <c r="D185" s="22"/>
    </row>
    <row r="186" spans="1:4" s="4" customFormat="1" ht="11.25">
      <c r="A186" s="19"/>
      <c r="C186" s="6"/>
      <c r="D186" s="22"/>
    </row>
    <row r="187" spans="1:4" s="4" customFormat="1" ht="11.25">
      <c r="A187" s="19"/>
      <c r="C187" s="6"/>
      <c r="D187" s="22"/>
    </row>
    <row r="188" spans="1:4" s="4" customFormat="1" ht="11.25">
      <c r="A188" s="19"/>
      <c r="C188" s="6"/>
      <c r="D188" s="22"/>
    </row>
    <row r="189" spans="1:4" s="4" customFormat="1" ht="11.25">
      <c r="A189" s="19"/>
      <c r="C189" s="6"/>
      <c r="D189" s="22"/>
    </row>
    <row r="190" spans="1:4" s="4" customFormat="1" ht="11.25">
      <c r="A190" s="19"/>
      <c r="C190" s="21"/>
      <c r="D190" s="22"/>
    </row>
    <row r="191" spans="1:4" s="4" customFormat="1" ht="11.25">
      <c r="A191" s="19"/>
      <c r="C191" s="21"/>
      <c r="D191" s="22"/>
    </row>
    <row r="192" spans="1:4" s="4" customFormat="1" ht="11.25">
      <c r="A192" s="19"/>
      <c r="C192" s="21"/>
      <c r="D192" s="22"/>
    </row>
    <row r="193" spans="1:4" s="4" customFormat="1" ht="11.25">
      <c r="A193" s="19"/>
      <c r="C193" s="21"/>
      <c r="D193" s="22"/>
    </row>
    <row r="194" spans="1:4" s="36" customFormat="1" ht="11.25">
      <c r="A194" s="11"/>
      <c r="B194" s="4"/>
      <c r="C194" s="21"/>
      <c r="D194" s="21"/>
    </row>
    <row r="195" spans="1:4" s="4" customFormat="1" ht="11.25">
      <c r="A195" s="11"/>
      <c r="C195" s="24"/>
      <c r="D195" s="21"/>
    </row>
    <row r="196" spans="1:4" s="4" customFormat="1" ht="11.25">
      <c r="A196" s="11"/>
      <c r="C196" s="24"/>
      <c r="D196" s="21"/>
    </row>
    <row r="197" spans="1:4" s="4" customFormat="1" ht="11.25">
      <c r="A197" s="11"/>
      <c r="C197" s="24"/>
      <c r="D197" s="21"/>
    </row>
    <row r="198" spans="1:4" s="4" customFormat="1" ht="11.25">
      <c r="A198" s="11"/>
      <c r="C198" s="24"/>
      <c r="D198" s="21"/>
    </row>
    <row r="199" spans="1:4" s="4" customFormat="1" ht="11.25">
      <c r="A199" s="11"/>
      <c r="C199" s="24"/>
      <c r="D199" s="21"/>
    </row>
    <row r="200" spans="1:4" s="4" customFormat="1" ht="11.25">
      <c r="A200" s="11"/>
      <c r="C200" s="24"/>
      <c r="D200" s="21"/>
    </row>
    <row r="201" spans="1:4" s="4" customFormat="1" ht="11.25">
      <c r="A201" s="11"/>
      <c r="C201" s="24"/>
      <c r="D201" s="21"/>
    </row>
    <row r="202" spans="1:4" s="4" customFormat="1" ht="11.25">
      <c r="A202" s="11"/>
      <c r="C202" s="24"/>
      <c r="D202" s="21"/>
    </row>
    <row r="203" spans="1:4" s="4" customFormat="1" ht="11.25">
      <c r="A203" s="11"/>
      <c r="C203" s="24"/>
      <c r="D203" s="21"/>
    </row>
    <row r="204" spans="1:4" s="4" customFormat="1" ht="11.25">
      <c r="A204" s="11"/>
      <c r="C204" s="24"/>
      <c r="D204" s="21"/>
    </row>
    <row r="205" spans="1:4" s="4" customFormat="1" ht="11.25">
      <c r="A205" s="11"/>
      <c r="C205" s="24"/>
      <c r="D205" s="21"/>
    </row>
    <row r="206" spans="1:4" s="4" customFormat="1" ht="11.25">
      <c r="A206" s="11"/>
      <c r="C206" s="24"/>
      <c r="D206" s="21"/>
    </row>
    <row r="207" spans="1:4" s="4" customFormat="1" ht="11.25">
      <c r="A207" s="11"/>
      <c r="C207" s="24"/>
      <c r="D207" s="21"/>
    </row>
    <row r="208" spans="1:4" s="4" customFormat="1" ht="11.25">
      <c r="A208" s="11"/>
      <c r="C208" s="24"/>
      <c r="D208" s="21"/>
    </row>
    <row r="209" spans="1:4" s="4" customFormat="1" ht="11.25">
      <c r="A209" s="11"/>
      <c r="C209" s="24"/>
      <c r="D209" s="21"/>
    </row>
    <row r="210" spans="1:4" s="4" customFormat="1" ht="11.25">
      <c r="A210" s="11"/>
      <c r="C210" s="24"/>
      <c r="D210" s="21"/>
    </row>
    <row r="211" spans="1:4" s="4" customFormat="1" ht="11.25">
      <c r="A211" s="11"/>
      <c r="C211" s="24"/>
      <c r="D211" s="21"/>
    </row>
    <row r="212" spans="1:4" s="4" customFormat="1" ht="11.25">
      <c r="A212" s="11"/>
      <c r="C212" s="24"/>
      <c r="D212" s="21"/>
    </row>
    <row r="213" spans="1:4" s="4" customFormat="1" ht="11.25">
      <c r="A213" s="11"/>
      <c r="C213" s="24"/>
      <c r="D213" s="21"/>
    </row>
    <row r="214" spans="1:4" s="4" customFormat="1" ht="11.25">
      <c r="A214" s="11"/>
      <c r="C214" s="24"/>
      <c r="D214" s="21"/>
    </row>
    <row r="215" spans="1:4" s="4" customFormat="1" ht="11.25">
      <c r="A215" s="11"/>
      <c r="C215" s="24"/>
      <c r="D215" s="21"/>
    </row>
    <row r="216" spans="1:4" s="4" customFormat="1" ht="11.25">
      <c r="A216" s="11"/>
      <c r="C216" s="24"/>
      <c r="D216" s="21"/>
    </row>
    <row r="217" spans="1:4" s="4" customFormat="1" ht="11.25">
      <c r="A217" s="11"/>
      <c r="C217" s="24"/>
      <c r="D217" s="21"/>
    </row>
    <row r="218" spans="1:4" s="4" customFormat="1" ht="11.25">
      <c r="A218" s="11"/>
      <c r="C218" s="24"/>
      <c r="D218" s="21"/>
    </row>
    <row r="219" spans="1:4" s="4" customFormat="1" ht="11.25">
      <c r="A219" s="11"/>
      <c r="C219" s="24"/>
      <c r="D219" s="21"/>
    </row>
    <row r="220" spans="1:4" s="4" customFormat="1" ht="11.25">
      <c r="A220" s="11"/>
      <c r="C220" s="24"/>
      <c r="D220" s="21"/>
    </row>
    <row r="221" spans="1:4" s="4" customFormat="1" ht="11.25">
      <c r="A221" s="11"/>
      <c r="C221" s="24"/>
      <c r="D221" s="21"/>
    </row>
    <row r="222" spans="1:4" s="4" customFormat="1" ht="11.25">
      <c r="A222" s="11"/>
      <c r="C222" s="24"/>
      <c r="D222" s="21"/>
    </row>
    <row r="223" spans="1:4" s="4" customFormat="1" ht="11.25">
      <c r="A223" s="11"/>
      <c r="C223" s="24"/>
      <c r="D223" s="21"/>
    </row>
    <row r="224" spans="1:4" s="4" customFormat="1" ht="11.25">
      <c r="A224" s="11"/>
      <c r="C224" s="24"/>
      <c r="D224" s="21"/>
    </row>
    <row r="225" spans="1:4" s="4" customFormat="1" ht="11.25">
      <c r="A225" s="11"/>
      <c r="C225" s="24"/>
      <c r="D225" s="21"/>
    </row>
    <row r="226" spans="1:4" s="4" customFormat="1" ht="11.25">
      <c r="A226" s="11"/>
      <c r="C226" s="24"/>
      <c r="D226" s="21"/>
    </row>
    <row r="227" spans="1:4" s="4" customFormat="1" ht="11.25">
      <c r="A227" s="11"/>
      <c r="C227" s="24"/>
      <c r="D227" s="21"/>
    </row>
    <row r="228" spans="1:4" s="4" customFormat="1" ht="11.25">
      <c r="A228" s="11"/>
      <c r="C228" s="24"/>
      <c r="D228" s="21"/>
    </row>
    <row r="229" spans="1:4" s="4" customFormat="1" ht="11.25">
      <c r="A229" s="11"/>
      <c r="C229" s="24"/>
      <c r="D229" s="21"/>
    </row>
    <row r="230" spans="1:4" s="4" customFormat="1" ht="11.25">
      <c r="A230" s="11"/>
      <c r="C230" s="24"/>
      <c r="D230" s="21"/>
    </row>
    <row r="231" spans="1:4" s="4" customFormat="1" ht="11.25">
      <c r="A231" s="11"/>
      <c r="C231" s="21"/>
      <c r="D231" s="22"/>
    </row>
    <row r="232" spans="1:4" s="4" customFormat="1" ht="11.25">
      <c r="A232" s="11"/>
      <c r="C232" s="21"/>
      <c r="D232" s="22"/>
    </row>
    <row r="233" spans="1:4" s="4" customFormat="1" ht="11.25">
      <c r="A233" s="11"/>
      <c r="C233" s="21"/>
      <c r="D233" s="22"/>
    </row>
    <row r="234" spans="1:4" s="4" customFormat="1" ht="11.25">
      <c r="A234" s="11"/>
      <c r="C234" s="21"/>
      <c r="D234" s="22"/>
    </row>
    <row r="235" spans="1:4" s="4" customFormat="1" ht="11.25">
      <c r="A235" s="11"/>
      <c r="C235" s="21"/>
      <c r="D235" s="22"/>
    </row>
    <row r="236" spans="1:4" s="4" customFormat="1" ht="11.25">
      <c r="A236" s="11"/>
      <c r="C236" s="21"/>
      <c r="D236" s="22"/>
    </row>
    <row r="237" spans="1:4" s="4" customFormat="1" ht="11.25">
      <c r="A237" s="11"/>
      <c r="C237" s="21"/>
      <c r="D237" s="22"/>
    </row>
    <row r="238" spans="1:4" s="4" customFormat="1" ht="15.75">
      <c r="A238" s="5"/>
      <c r="B238" s="1"/>
      <c r="C238" s="21"/>
      <c r="D238" s="22"/>
    </row>
    <row r="239" spans="1:4" s="4" customFormat="1" ht="11.25">
      <c r="A239" s="11"/>
      <c r="B239" s="30"/>
      <c r="C239" s="21"/>
      <c r="D239" s="22"/>
    </row>
    <row r="240" spans="1:4" s="4" customFormat="1" ht="11.25">
      <c r="A240" s="11"/>
      <c r="B240" s="30"/>
      <c r="C240" s="21"/>
      <c r="D240" s="22"/>
    </row>
    <row r="241" spans="1:4" s="4" customFormat="1" ht="11.25">
      <c r="A241" s="11"/>
      <c r="C241" s="21"/>
      <c r="D241" s="22"/>
    </row>
    <row r="242" spans="1:4" s="4" customFormat="1" ht="11.25">
      <c r="A242" s="11"/>
      <c r="C242" s="21"/>
      <c r="D242" s="22"/>
    </row>
    <row r="243" spans="1:4" s="4" customFormat="1" ht="11.25">
      <c r="A243" s="11"/>
      <c r="C243" s="21"/>
      <c r="D243" s="37"/>
    </row>
    <row r="244" spans="1:4" s="4" customFormat="1" ht="15.75">
      <c r="A244" s="11"/>
      <c r="C244" s="21"/>
      <c r="D244" s="40"/>
    </row>
    <row r="245" spans="1:4" s="4" customFormat="1" ht="11.25">
      <c r="A245" s="11"/>
      <c r="C245" s="21"/>
      <c r="D245" s="22"/>
    </row>
    <row r="246" spans="1:4" s="4" customFormat="1">
      <c r="A246" s="11"/>
      <c r="C246" s="21"/>
      <c r="D246" s="41"/>
    </row>
    <row r="247" spans="1:4" s="4" customFormat="1" ht="11.25">
      <c r="A247" s="11"/>
      <c r="B247" s="30"/>
      <c r="C247" s="21"/>
      <c r="D247" s="22"/>
    </row>
    <row r="248" spans="1:4" s="4" customFormat="1" ht="11.25">
      <c r="A248" s="11"/>
      <c r="B248" s="30"/>
      <c r="C248" s="21"/>
      <c r="D248" s="22"/>
    </row>
    <row r="249" spans="1:4" s="4" customFormat="1" ht="11.25">
      <c r="A249" s="11"/>
      <c r="B249" s="30"/>
      <c r="C249" s="21"/>
      <c r="D249" s="22"/>
    </row>
    <row r="250" spans="1:4" s="4" customFormat="1" ht="11.25">
      <c r="A250" s="11"/>
      <c r="B250" s="30"/>
      <c r="C250" s="21"/>
      <c r="D250" s="22"/>
    </row>
    <row r="251" spans="1:4" s="4" customFormat="1" ht="11.25">
      <c r="A251" s="11"/>
      <c r="C251" s="21"/>
      <c r="D251" s="22"/>
    </row>
    <row r="252" spans="1:4" s="4" customFormat="1" ht="11.25">
      <c r="A252" s="11"/>
      <c r="C252" s="21"/>
      <c r="D252" s="22"/>
    </row>
    <row r="253" spans="1:4" s="4" customFormat="1" ht="11.25">
      <c r="A253" s="11"/>
      <c r="B253" s="30"/>
      <c r="C253" s="21"/>
      <c r="D253" s="22"/>
    </row>
    <row r="254" spans="1:4" s="4" customFormat="1" ht="11.25">
      <c r="A254" s="11"/>
      <c r="C254" s="6"/>
      <c r="D254" s="22"/>
    </row>
    <row r="255" spans="1:4" s="4" customFormat="1" ht="11.25">
      <c r="A255" s="11"/>
      <c r="C255" s="6"/>
      <c r="D255" s="22"/>
    </row>
    <row r="256" spans="1:4" s="4" customFormat="1" ht="11.25">
      <c r="A256" s="11"/>
      <c r="C256" s="6"/>
      <c r="D256" s="21"/>
    </row>
    <row r="257" spans="1:4" s="4" customFormat="1" ht="11.25">
      <c r="A257" s="11"/>
      <c r="C257" s="6"/>
      <c r="D257" s="21"/>
    </row>
    <row r="258" spans="1:4" s="4" customFormat="1" ht="11.25">
      <c r="A258" s="11"/>
      <c r="C258" s="6"/>
      <c r="D258" s="21"/>
    </row>
    <row r="259" spans="1:4" s="4" customFormat="1" ht="11.25">
      <c r="A259" s="11"/>
      <c r="C259" s="6"/>
      <c r="D259" s="22"/>
    </row>
    <row r="260" spans="1:4" s="4" customFormat="1" ht="11.25">
      <c r="A260" s="11"/>
      <c r="C260" s="6"/>
      <c r="D260" s="22"/>
    </row>
    <row r="261" spans="1:4" s="4" customFormat="1" ht="11.25">
      <c r="A261" s="11"/>
      <c r="C261" s="6"/>
      <c r="D261" s="22"/>
    </row>
    <row r="262" spans="1:4" s="36" customFormat="1" ht="11.25">
      <c r="A262" s="11"/>
      <c r="B262" s="4"/>
      <c r="C262" s="6"/>
      <c r="D262" s="22"/>
    </row>
    <row r="263" spans="1:4" s="1" customFormat="1" ht="15.75">
      <c r="A263" s="11"/>
      <c r="B263" s="4"/>
      <c r="C263" s="6"/>
      <c r="D263" s="22"/>
    </row>
    <row r="264" spans="1:4" s="4" customFormat="1" ht="11.25">
      <c r="A264" s="11"/>
      <c r="C264" s="6"/>
      <c r="D264" s="22"/>
    </row>
    <row r="265" spans="1:4" s="17" customFormat="1">
      <c r="A265" s="11"/>
      <c r="B265" s="4"/>
      <c r="C265" s="6"/>
      <c r="D265" s="22"/>
    </row>
    <row r="266" spans="1:4" s="4" customFormat="1" ht="11.25">
      <c r="A266" s="11"/>
      <c r="C266" s="21"/>
      <c r="D266" s="22"/>
    </row>
    <row r="267" spans="1:4" s="4" customFormat="1" ht="11.25">
      <c r="A267" s="11"/>
      <c r="C267" s="21"/>
      <c r="D267" s="22"/>
    </row>
    <row r="268" spans="1:4" s="4" customFormat="1" ht="11.25">
      <c r="A268" s="11"/>
      <c r="B268" s="30"/>
      <c r="C268" s="21"/>
      <c r="D268" s="21"/>
    </row>
    <row r="269" spans="1:4" s="4" customFormat="1" ht="11.25">
      <c r="A269" s="11"/>
      <c r="C269" s="21"/>
      <c r="D269" s="21"/>
    </row>
    <row r="270" spans="1:4" s="4" customFormat="1">
      <c r="A270" s="11"/>
      <c r="B270" s="30"/>
      <c r="C270" s="21"/>
      <c r="D270" s="33"/>
    </row>
    <row r="271" spans="1:4" s="4" customFormat="1" ht="11.25">
      <c r="A271" s="11"/>
      <c r="C271" s="21"/>
      <c r="D271" s="21"/>
    </row>
    <row r="272" spans="1:4" s="4" customFormat="1" ht="11.25">
      <c r="A272" s="11"/>
      <c r="C272" s="21"/>
      <c r="D272" s="21"/>
    </row>
    <row r="273" spans="1:4" s="4" customFormat="1" ht="11.25">
      <c r="A273" s="11"/>
      <c r="B273" s="31"/>
      <c r="C273" s="21"/>
      <c r="D273" s="21"/>
    </row>
    <row r="274" spans="1:4" s="4" customFormat="1" ht="11.25">
      <c r="A274" s="11"/>
      <c r="C274" s="21"/>
      <c r="D274" s="21"/>
    </row>
    <row r="275" spans="1:4" s="4" customFormat="1" ht="11.25">
      <c r="A275" s="11"/>
      <c r="C275" s="21"/>
      <c r="D275" s="21"/>
    </row>
    <row r="276" spans="1:4" s="4" customFormat="1" ht="11.25">
      <c r="A276" s="11"/>
      <c r="C276" s="21"/>
      <c r="D276" s="21"/>
    </row>
    <row r="277" spans="1:4" s="4" customFormat="1" ht="11.25">
      <c r="A277" s="11"/>
      <c r="B277" s="27"/>
      <c r="C277" s="21"/>
      <c r="D277" s="21"/>
    </row>
    <row r="278" spans="1:4" s="4" customFormat="1">
      <c r="A278" s="42"/>
      <c r="B278" s="27"/>
      <c r="C278" s="21"/>
      <c r="D278" s="21"/>
    </row>
    <row r="279" spans="1:4" s="4" customFormat="1">
      <c r="A279" s="42"/>
      <c r="C279" s="21"/>
      <c r="D279" s="21"/>
    </row>
    <row r="280" spans="1:4" s="4" customFormat="1">
      <c r="A280" s="42"/>
      <c r="C280" s="21"/>
      <c r="D280" s="21"/>
    </row>
    <row r="281" spans="1:4" s="4" customFormat="1">
      <c r="A281" s="42"/>
      <c r="C281" s="21"/>
      <c r="D281" s="21"/>
    </row>
    <row r="282" spans="1:4" s="4" customFormat="1">
      <c r="A282" s="42"/>
      <c r="C282" s="6"/>
      <c r="D282" s="21"/>
    </row>
    <row r="283" spans="1:4" s="4" customFormat="1">
      <c r="A283" s="42"/>
      <c r="C283" s="6"/>
      <c r="D283" s="21"/>
    </row>
    <row r="284" spans="1:4" s="4" customFormat="1">
      <c r="A284" s="42"/>
      <c r="C284" s="6"/>
      <c r="D284" s="21"/>
    </row>
    <row r="285" spans="1:4" s="4" customFormat="1" ht="11.25">
      <c r="A285" s="11"/>
      <c r="C285" s="6"/>
      <c r="D285" s="21"/>
    </row>
    <row r="286" spans="1:4" s="4" customFormat="1" ht="11.25">
      <c r="A286" s="11"/>
      <c r="C286" s="6"/>
      <c r="D286" s="21"/>
    </row>
    <row r="287" spans="1:4" s="4" customFormat="1">
      <c r="A287" s="32"/>
      <c r="C287" s="6"/>
      <c r="D287" s="21"/>
    </row>
    <row r="288" spans="1:4" s="4" customFormat="1">
      <c r="A288" s="32"/>
      <c r="C288" s="6"/>
      <c r="D288" s="21"/>
    </row>
    <row r="289" spans="1:4" s="17" customFormat="1">
      <c r="A289" s="32"/>
      <c r="B289" s="4"/>
      <c r="C289" s="6"/>
      <c r="D289" s="21"/>
    </row>
    <row r="290" spans="1:4" s="4" customFormat="1" ht="11.25">
      <c r="A290" s="19"/>
      <c r="C290" s="21"/>
      <c r="D290" s="21"/>
    </row>
    <row r="291" spans="1:4" s="4" customFormat="1" ht="11.25">
      <c r="A291" s="43"/>
      <c r="C291" s="21"/>
      <c r="D291" s="37"/>
    </row>
    <row r="292" spans="1:4" s="4" customFormat="1">
      <c r="A292" s="11"/>
      <c r="B292" s="28"/>
      <c r="C292" s="21"/>
      <c r="D292" s="21"/>
    </row>
    <row r="293" spans="1:4" s="4" customFormat="1" ht="11.25">
      <c r="A293" s="11"/>
      <c r="C293" s="21"/>
      <c r="D293" s="22"/>
    </row>
    <row r="294" spans="1:4" s="4" customFormat="1">
      <c r="A294" s="32"/>
      <c r="B294" s="34"/>
      <c r="C294" s="21"/>
      <c r="D294" s="22"/>
    </row>
    <row r="295" spans="1:4" s="4" customFormat="1" ht="11.25">
      <c r="A295" s="11"/>
      <c r="C295" s="21"/>
      <c r="D295" s="22"/>
    </row>
    <row r="296" spans="1:4" s="4" customFormat="1" ht="11.25">
      <c r="A296" s="11"/>
      <c r="C296" s="21"/>
      <c r="D296" s="22"/>
    </row>
    <row r="297" spans="1:4" s="17" customFormat="1">
      <c r="A297" s="11"/>
      <c r="B297" s="4"/>
      <c r="C297" s="21"/>
      <c r="D297" s="22"/>
    </row>
    <row r="298" spans="1:4" s="17" customFormat="1">
      <c r="A298" s="32"/>
      <c r="B298" s="34"/>
      <c r="C298" s="21"/>
      <c r="D298" s="22"/>
    </row>
    <row r="299" spans="1:4" s="17" customFormat="1">
      <c r="A299" s="11"/>
      <c r="B299" s="4"/>
      <c r="C299" s="21"/>
      <c r="D299" s="22"/>
    </row>
    <row r="300" spans="1:4" s="17" customFormat="1">
      <c r="A300" s="11"/>
      <c r="B300" s="4"/>
      <c r="C300" s="21"/>
      <c r="D300" s="22"/>
    </row>
    <row r="301" spans="1:4" s="17" customFormat="1">
      <c r="A301" s="35"/>
      <c r="B301" s="36"/>
      <c r="C301" s="37"/>
      <c r="D301" s="37"/>
    </row>
    <row r="302" spans="1:4" s="17" customFormat="1">
      <c r="A302" s="35"/>
      <c r="B302" s="36"/>
      <c r="C302" s="37"/>
      <c r="D302" s="44"/>
    </row>
    <row r="303" spans="1:4" s="17" customFormat="1">
      <c r="A303" s="35"/>
      <c r="B303" s="15"/>
      <c r="C303" s="24"/>
      <c r="D303" s="24"/>
    </row>
    <row r="304" spans="1:4" s="4" customFormat="1" ht="11.25">
      <c r="A304" s="35"/>
      <c r="B304" s="15"/>
      <c r="C304" s="24"/>
      <c r="D304" s="45"/>
    </row>
    <row r="305" spans="1:4" s="4" customFormat="1" ht="11.25">
      <c r="A305" s="35"/>
      <c r="B305" s="36"/>
      <c r="C305" s="215"/>
      <c r="D305" s="215"/>
    </row>
    <row r="306" spans="1:4" s="4" customFormat="1" ht="11.25">
      <c r="A306" s="35"/>
      <c r="B306" s="36"/>
      <c r="C306" s="39"/>
      <c r="D306" s="39"/>
    </row>
    <row r="307" spans="1:4" s="4" customFormat="1" ht="11.25">
      <c r="A307" s="35"/>
      <c r="B307" s="36"/>
      <c r="C307" s="216"/>
      <c r="D307" s="216"/>
    </row>
    <row r="308" spans="1:4" s="4" customFormat="1" ht="11.25">
      <c r="A308" s="11"/>
      <c r="C308" s="6"/>
      <c r="D308" s="22"/>
    </row>
    <row r="309" spans="1:4" s="4" customFormat="1" ht="11.25">
      <c r="A309" s="11"/>
      <c r="C309" s="21"/>
      <c r="D309" s="22"/>
    </row>
    <row r="310" spans="1:4" s="36" customFormat="1">
      <c r="A310" s="12"/>
      <c r="B310" s="28"/>
      <c r="C310" s="217"/>
      <c r="D310" s="217"/>
    </row>
    <row r="311" spans="1:4" s="4" customFormat="1">
      <c r="A311" s="12"/>
      <c r="B311" s="28"/>
      <c r="C311" s="24"/>
      <c r="D311" s="21"/>
    </row>
    <row r="312" spans="1:4" s="4" customFormat="1">
      <c r="A312" s="12"/>
      <c r="B312" s="28"/>
      <c r="C312" s="24"/>
      <c r="D312" s="21"/>
    </row>
    <row r="313" spans="1:4" s="4" customFormat="1">
      <c r="A313" s="12"/>
      <c r="B313" s="28"/>
      <c r="C313" s="24"/>
      <c r="D313" s="21"/>
    </row>
    <row r="314" spans="1:4" s="4" customFormat="1">
      <c r="A314" s="12"/>
      <c r="B314" s="28"/>
      <c r="C314" s="24"/>
      <c r="D314" s="21"/>
    </row>
    <row r="315" spans="1:4" s="4" customFormat="1">
      <c r="A315" s="12"/>
      <c r="B315" s="28"/>
      <c r="C315" s="24"/>
      <c r="D315" s="21"/>
    </row>
    <row r="316" spans="1:4" s="4" customFormat="1">
      <c r="A316" s="12"/>
      <c r="B316" s="28"/>
      <c r="C316" s="24"/>
      <c r="D316" s="21"/>
    </row>
    <row r="317" spans="1:4" s="4" customFormat="1">
      <c r="A317" s="12"/>
      <c r="B317" s="28"/>
      <c r="C317" s="24"/>
      <c r="D317" s="21"/>
    </row>
    <row r="318" spans="1:4" s="4" customFormat="1">
      <c r="A318" s="12"/>
      <c r="B318" s="28"/>
      <c r="C318" s="24"/>
      <c r="D318" s="21"/>
    </row>
    <row r="319" spans="1:4" s="4" customFormat="1">
      <c r="A319" s="12"/>
    </row>
    <row r="320" spans="1:4" s="36" customFormat="1" ht="11.25">
      <c r="A320" s="11"/>
      <c r="B320" s="4"/>
      <c r="C320" s="6"/>
      <c r="D320" s="21"/>
    </row>
    <row r="321" spans="1:4" s="36" customFormat="1" ht="11.25">
      <c r="A321" s="11"/>
      <c r="B321" s="4"/>
      <c r="C321" s="6"/>
      <c r="D321" s="21"/>
    </row>
    <row r="322" spans="1:4" s="36" customFormat="1" ht="11.25">
      <c r="A322" s="11"/>
      <c r="B322" s="4"/>
      <c r="C322" s="6"/>
      <c r="D322" s="21"/>
    </row>
    <row r="323" spans="1:4" s="36" customFormat="1">
      <c r="A323" s="12"/>
      <c r="B323" s="4"/>
      <c r="C323" s="4"/>
      <c r="D323" s="4"/>
    </row>
    <row r="324" spans="1:4" s="36" customFormat="1">
      <c r="A324" s="12"/>
      <c r="B324" s="4"/>
      <c r="C324" s="4"/>
      <c r="D324" s="4"/>
    </row>
    <row r="325" spans="1:4" s="36" customFormat="1">
      <c r="A325" s="12"/>
      <c r="B325" s="4"/>
      <c r="C325" s="4"/>
      <c r="D325" s="4"/>
    </row>
    <row r="326" spans="1:4" s="36" customFormat="1">
      <c r="A326" s="12"/>
      <c r="B326" s="4"/>
      <c r="C326" s="4"/>
      <c r="D326" s="4"/>
    </row>
    <row r="327" spans="1:4" s="4" customFormat="1">
      <c r="A327" s="12"/>
    </row>
    <row r="328" spans="1:4" s="4" customFormat="1">
      <c r="A328" s="12"/>
    </row>
    <row r="329" spans="1:4" s="4" customFormat="1">
      <c r="A329" s="12"/>
    </row>
    <row r="330" spans="1:4" s="4" customFormat="1">
      <c r="A330" s="12"/>
    </row>
    <row r="331" spans="1:4" s="4" customFormat="1">
      <c r="A331" s="12"/>
    </row>
    <row r="332" spans="1:4" s="4" customFormat="1">
      <c r="A332" s="12"/>
      <c r="B332" s="28"/>
      <c r="C332" s="24"/>
      <c r="D332" s="21"/>
    </row>
    <row r="333" spans="1:4" s="4" customFormat="1" ht="15.75">
      <c r="A333" s="5"/>
      <c r="B333" s="1"/>
      <c r="C333" s="24"/>
      <c r="D333" s="21"/>
    </row>
    <row r="334" spans="1:4" s="4" customFormat="1">
      <c r="A334" s="12"/>
      <c r="B334" s="28"/>
      <c r="C334" s="24"/>
      <c r="D334" s="21"/>
    </row>
    <row r="335" spans="1:4" s="4" customFormat="1">
      <c r="A335" s="12"/>
      <c r="B335" s="28"/>
      <c r="C335" s="24"/>
      <c r="D335" s="21"/>
    </row>
    <row r="336" spans="1:4" s="4" customFormat="1">
      <c r="A336" s="12"/>
      <c r="B336" s="28"/>
      <c r="C336" s="24"/>
      <c r="D336" s="21"/>
    </row>
    <row r="337" spans="1:4" s="4" customFormat="1">
      <c r="A337" s="12"/>
      <c r="B337" s="28"/>
      <c r="C337" s="24"/>
      <c r="D337" s="21"/>
    </row>
    <row r="338" spans="1:4" s="4" customFormat="1">
      <c r="A338" s="12"/>
      <c r="B338" s="28"/>
      <c r="C338" s="24"/>
      <c r="D338" s="21"/>
    </row>
    <row r="339" spans="1:4" s="4" customFormat="1" ht="12" customHeight="1">
      <c r="A339" s="12"/>
      <c r="B339" s="28"/>
      <c r="C339" s="24"/>
      <c r="D339" s="21"/>
    </row>
    <row r="340" spans="1:4" s="4" customFormat="1" ht="12" customHeight="1">
      <c r="A340" s="12"/>
      <c r="B340" s="28"/>
      <c r="C340" s="24"/>
      <c r="D340" s="21"/>
    </row>
    <row r="341" spans="1:4" s="4" customFormat="1" ht="12" customHeight="1">
      <c r="A341" s="12"/>
      <c r="B341" s="28"/>
      <c r="C341" s="24"/>
      <c r="D341" s="21"/>
    </row>
    <row r="342" spans="1:4" s="4" customFormat="1">
      <c r="A342" s="12"/>
      <c r="B342" s="28"/>
      <c r="C342" s="24"/>
      <c r="D342" s="21"/>
    </row>
    <row r="343" spans="1:4" s="4" customFormat="1">
      <c r="A343" s="12"/>
      <c r="B343" s="28"/>
      <c r="C343" s="24"/>
      <c r="D343" s="21"/>
    </row>
    <row r="344" spans="1:4" s="4" customFormat="1">
      <c r="A344" s="12"/>
      <c r="B344" s="28"/>
      <c r="C344" s="24"/>
      <c r="D344" s="21"/>
    </row>
    <row r="345" spans="1:4" s="4" customFormat="1">
      <c r="A345" s="12"/>
      <c r="B345" s="28"/>
      <c r="C345" s="24"/>
      <c r="D345" s="21"/>
    </row>
    <row r="346" spans="1:4" s="4" customFormat="1">
      <c r="A346" s="12"/>
      <c r="B346" s="28"/>
      <c r="C346" s="24"/>
      <c r="D346" s="21"/>
    </row>
    <row r="347" spans="1:4" s="4" customFormat="1">
      <c r="A347" s="12"/>
      <c r="B347" s="28"/>
      <c r="C347" s="24"/>
      <c r="D347" s="21"/>
    </row>
    <row r="348" spans="1:4" s="4" customFormat="1">
      <c r="A348" s="12"/>
      <c r="B348" s="28"/>
      <c r="C348" s="24"/>
      <c r="D348" s="21"/>
    </row>
    <row r="349" spans="1:4" s="4" customFormat="1">
      <c r="A349" s="12"/>
      <c r="B349" s="28"/>
      <c r="C349" s="24"/>
      <c r="D349" s="21"/>
    </row>
    <row r="350" spans="1:4" s="4" customFormat="1">
      <c r="A350" s="12"/>
      <c r="B350" s="28"/>
      <c r="C350" s="24"/>
      <c r="D350" s="21"/>
    </row>
    <row r="351" spans="1:4" s="4" customFormat="1">
      <c r="A351" s="12"/>
      <c r="B351" s="28"/>
      <c r="C351" s="24"/>
      <c r="D351" s="21"/>
    </row>
    <row r="352" spans="1:4" s="4" customFormat="1">
      <c r="A352" s="12"/>
      <c r="B352" s="28"/>
      <c r="C352" s="24"/>
      <c r="D352" s="21"/>
    </row>
    <row r="353" spans="1:4" s="4" customFormat="1">
      <c r="A353" s="12"/>
      <c r="B353" s="28"/>
      <c r="C353" s="24"/>
      <c r="D353" s="21"/>
    </row>
    <row r="354" spans="1:4" s="4" customFormat="1">
      <c r="A354" s="12"/>
      <c r="B354" s="28"/>
      <c r="C354" s="24"/>
      <c r="D354" s="21"/>
    </row>
    <row r="355" spans="1:4" s="4" customFormat="1">
      <c r="A355" s="12"/>
      <c r="B355" s="28"/>
      <c r="C355" s="24"/>
      <c r="D355" s="21"/>
    </row>
    <row r="356" spans="1:4" s="4" customFormat="1">
      <c r="A356" s="12"/>
      <c r="B356" s="28"/>
      <c r="C356" s="24"/>
      <c r="D356" s="21"/>
    </row>
    <row r="357" spans="1:4" s="4" customFormat="1">
      <c r="A357" s="12"/>
      <c r="B357" s="28"/>
      <c r="C357" s="24"/>
      <c r="D357" s="21"/>
    </row>
    <row r="358" spans="1:4" s="4" customFormat="1">
      <c r="A358" s="12"/>
      <c r="B358" s="28"/>
      <c r="C358" s="24"/>
      <c r="D358" s="21"/>
    </row>
    <row r="359" spans="1:4" s="4" customFormat="1">
      <c r="A359" s="12"/>
      <c r="B359" s="28"/>
      <c r="C359" s="24"/>
      <c r="D359" s="21"/>
    </row>
    <row r="360" spans="1:4" s="4" customFormat="1">
      <c r="A360" s="12"/>
      <c r="B360" s="28"/>
      <c r="C360" s="24"/>
      <c r="D360" s="21"/>
    </row>
    <row r="361" spans="1:4" s="4" customFormat="1">
      <c r="A361" s="12"/>
      <c r="B361" s="28"/>
      <c r="C361" s="24"/>
      <c r="D361" s="21"/>
    </row>
    <row r="362" spans="1:4" s="4" customFormat="1">
      <c r="A362" s="12"/>
      <c r="B362" s="28"/>
      <c r="C362" s="24"/>
      <c r="D362" s="21"/>
    </row>
    <row r="363" spans="1:4" s="4" customFormat="1">
      <c r="A363" s="12"/>
      <c r="B363" s="28"/>
      <c r="C363" s="24"/>
      <c r="D363" s="21"/>
    </row>
    <row r="364" spans="1:4" s="4" customFormat="1">
      <c r="A364" s="12"/>
      <c r="B364" s="28"/>
      <c r="C364" s="24"/>
      <c r="D364" s="21"/>
    </row>
    <row r="365" spans="1:4" s="4" customFormat="1">
      <c r="A365" s="12"/>
      <c r="B365" s="28"/>
      <c r="C365" s="24"/>
      <c r="D365" s="21"/>
    </row>
    <row r="366" spans="1:4" s="4" customFormat="1">
      <c r="A366" s="12"/>
      <c r="B366" s="28"/>
      <c r="C366" s="24"/>
      <c r="D366" s="21"/>
    </row>
    <row r="367" spans="1:4" s="4" customFormat="1">
      <c r="A367" s="12"/>
      <c r="B367" s="28"/>
      <c r="C367" s="24"/>
      <c r="D367" s="21"/>
    </row>
    <row r="368" spans="1:4" s="4" customFormat="1">
      <c r="A368" s="12"/>
      <c r="B368" s="28"/>
      <c r="C368" s="24"/>
      <c r="D368" s="21"/>
    </row>
    <row r="369" spans="1:4" s="4" customFormat="1">
      <c r="A369" s="12"/>
      <c r="B369" s="28"/>
      <c r="C369" s="24"/>
      <c r="D369" s="21"/>
    </row>
    <row r="370" spans="1:4" s="4" customFormat="1">
      <c r="A370" s="12"/>
      <c r="B370" s="28"/>
      <c r="C370" s="24"/>
      <c r="D370" s="21"/>
    </row>
    <row r="371" spans="1:4" s="4" customFormat="1">
      <c r="A371" s="12"/>
      <c r="B371" s="28"/>
      <c r="C371" s="24"/>
      <c r="D371" s="21"/>
    </row>
    <row r="372" spans="1:4" s="4" customFormat="1">
      <c r="A372" s="12"/>
      <c r="B372" s="28"/>
      <c r="C372" s="24"/>
      <c r="D372" s="21"/>
    </row>
    <row r="373" spans="1:4" s="4" customFormat="1">
      <c r="A373" s="12"/>
      <c r="B373" s="28"/>
      <c r="C373" s="24"/>
      <c r="D373" s="21"/>
    </row>
    <row r="374" spans="1:4" s="4" customFormat="1">
      <c r="A374" s="12"/>
      <c r="B374" s="28"/>
      <c r="C374" s="24"/>
      <c r="D374" s="21"/>
    </row>
    <row r="375" spans="1:4" s="4" customFormat="1">
      <c r="A375" s="12"/>
      <c r="B375" s="28"/>
      <c r="C375" s="24"/>
      <c r="D375" s="21"/>
    </row>
    <row r="376" spans="1:4" s="4" customFormat="1">
      <c r="A376" s="12"/>
      <c r="B376" s="28"/>
      <c r="C376" s="24"/>
      <c r="D376" s="21"/>
    </row>
    <row r="377" spans="1:4" s="4" customFormat="1">
      <c r="A377" s="12"/>
      <c r="B377" s="28"/>
      <c r="C377" s="24"/>
      <c r="D377" s="21"/>
    </row>
    <row r="378" spans="1:4" s="4" customFormat="1">
      <c r="A378" s="12"/>
      <c r="B378" s="28"/>
      <c r="C378" s="24"/>
      <c r="D378" s="21"/>
    </row>
    <row r="379" spans="1:4" s="4" customFormat="1" ht="15.75">
      <c r="A379" s="5"/>
      <c r="B379" s="1"/>
      <c r="C379" s="24"/>
      <c r="D379" s="21"/>
    </row>
    <row r="380" spans="1:4" s="4" customFormat="1">
      <c r="A380" s="12"/>
      <c r="B380" s="28"/>
      <c r="C380" s="24"/>
      <c r="D380" s="21"/>
    </row>
    <row r="381" spans="1:4" s="4" customFormat="1">
      <c r="A381" s="12"/>
      <c r="B381" s="28"/>
      <c r="C381" s="24"/>
      <c r="D381" s="21"/>
    </row>
    <row r="382" spans="1:4" s="4" customFormat="1">
      <c r="A382" s="12"/>
      <c r="B382" s="28"/>
      <c r="C382" s="24"/>
      <c r="D382" s="21"/>
    </row>
    <row r="383" spans="1:4" s="4" customFormat="1">
      <c r="A383" s="12"/>
      <c r="B383" s="28"/>
      <c r="C383" s="24"/>
      <c r="D383" s="21"/>
    </row>
    <row r="384" spans="1:4" s="4" customFormat="1">
      <c r="A384" s="12"/>
      <c r="B384" s="28"/>
      <c r="C384" s="24"/>
      <c r="D384" s="21"/>
    </row>
    <row r="385" spans="1:4" s="4" customFormat="1">
      <c r="A385" s="12"/>
      <c r="B385" s="28"/>
      <c r="C385" s="24"/>
      <c r="D385" s="21"/>
    </row>
    <row r="386" spans="1:4" s="4" customFormat="1">
      <c r="A386" s="12"/>
      <c r="B386" s="28"/>
      <c r="C386" s="24"/>
      <c r="D386" s="21"/>
    </row>
    <row r="387" spans="1:4" s="4" customFormat="1">
      <c r="A387" s="12"/>
      <c r="B387" s="28"/>
      <c r="C387" s="24"/>
      <c r="D387" s="21"/>
    </row>
    <row r="388" spans="1:4" s="4" customFormat="1">
      <c r="A388" s="12"/>
      <c r="B388" s="28"/>
      <c r="C388" s="24"/>
      <c r="D388" s="21"/>
    </row>
    <row r="389" spans="1:4" s="4" customFormat="1">
      <c r="A389" s="12"/>
      <c r="B389" s="28"/>
      <c r="C389" s="24"/>
      <c r="D389" s="21"/>
    </row>
    <row r="390" spans="1:4" s="4" customFormat="1">
      <c r="A390" s="12"/>
      <c r="B390" s="28"/>
      <c r="C390" s="24"/>
      <c r="D390" s="21"/>
    </row>
    <row r="391" spans="1:4" s="4" customFormat="1">
      <c r="A391" s="12"/>
      <c r="B391" s="28"/>
      <c r="C391" s="24"/>
      <c r="D391" s="21"/>
    </row>
    <row r="392" spans="1:4" s="4" customFormat="1">
      <c r="A392" s="12"/>
      <c r="B392" s="28"/>
      <c r="C392" s="24"/>
      <c r="D392" s="21"/>
    </row>
    <row r="393" spans="1:4" s="4" customFormat="1">
      <c r="A393" s="12"/>
      <c r="B393" s="28"/>
      <c r="C393" s="24"/>
      <c r="D393" s="21"/>
    </row>
    <row r="394" spans="1:4" s="4" customFormat="1">
      <c r="A394" s="12"/>
      <c r="B394" s="28"/>
      <c r="C394" s="24"/>
      <c r="D394" s="21"/>
    </row>
    <row r="395" spans="1:4" s="4" customFormat="1">
      <c r="A395" s="12"/>
      <c r="B395" s="28"/>
      <c r="C395" s="24"/>
      <c r="D395" s="21"/>
    </row>
    <row r="396" spans="1:4" s="4" customFormat="1">
      <c r="A396" s="12"/>
      <c r="B396" s="28"/>
      <c r="C396" s="24"/>
      <c r="D396" s="21"/>
    </row>
    <row r="397" spans="1:4" s="4" customFormat="1">
      <c r="A397" s="12"/>
      <c r="B397" s="28"/>
      <c r="C397" s="24"/>
      <c r="D397" s="21"/>
    </row>
    <row r="398" spans="1:4" s="4" customFormat="1">
      <c r="A398" s="12"/>
      <c r="B398" s="28"/>
      <c r="C398" s="24"/>
      <c r="D398" s="21"/>
    </row>
    <row r="399" spans="1:4" s="4" customFormat="1">
      <c r="A399" s="12"/>
      <c r="B399" s="28"/>
      <c r="C399" s="24"/>
      <c r="D399" s="21"/>
    </row>
    <row r="400" spans="1:4" s="4" customFormat="1">
      <c r="A400" s="12"/>
      <c r="B400" s="28"/>
      <c r="C400" s="24"/>
      <c r="D400" s="21"/>
    </row>
    <row r="401" spans="1:4" s="4" customFormat="1">
      <c r="A401" s="12"/>
      <c r="B401" s="28"/>
      <c r="C401" s="24"/>
      <c r="D401" s="21"/>
    </row>
    <row r="402" spans="1:4" s="4" customFormat="1">
      <c r="A402" s="12"/>
      <c r="B402" s="28"/>
      <c r="C402" s="24"/>
      <c r="D402" s="21"/>
    </row>
    <row r="403" spans="1:4" s="4" customFormat="1">
      <c r="A403" s="12"/>
      <c r="B403" s="28"/>
      <c r="C403" s="24"/>
      <c r="D403" s="21"/>
    </row>
    <row r="404" spans="1:4" s="4" customFormat="1">
      <c r="A404" s="12"/>
      <c r="B404" s="28"/>
      <c r="C404" s="24"/>
      <c r="D404" s="21"/>
    </row>
    <row r="405" spans="1:4" s="4" customFormat="1">
      <c r="A405" s="12"/>
      <c r="B405" s="28"/>
      <c r="C405" s="24"/>
      <c r="D405" s="21"/>
    </row>
    <row r="406" spans="1:4" s="4" customFormat="1">
      <c r="A406" s="12"/>
      <c r="B406" s="28"/>
      <c r="C406" s="24"/>
      <c r="D406" s="21"/>
    </row>
    <row r="407" spans="1:4" s="4" customFormat="1">
      <c r="A407" s="12"/>
      <c r="B407" s="28"/>
      <c r="C407" s="24"/>
      <c r="D407" s="21"/>
    </row>
    <row r="408" spans="1:4" s="4" customFormat="1">
      <c r="A408" s="12"/>
      <c r="B408" s="28"/>
      <c r="C408" s="24"/>
      <c r="D408" s="21"/>
    </row>
    <row r="409" spans="1:4" s="4" customFormat="1">
      <c r="A409" s="12"/>
      <c r="B409" s="28"/>
      <c r="C409" s="24"/>
      <c r="D409" s="21"/>
    </row>
    <row r="410" spans="1:4" s="4" customFormat="1">
      <c r="A410" s="12"/>
      <c r="B410" s="28"/>
      <c r="C410" s="24"/>
      <c r="D410" s="21"/>
    </row>
    <row r="411" spans="1:4" s="4" customFormat="1">
      <c r="A411" s="12"/>
      <c r="B411" s="28"/>
      <c r="C411" s="24"/>
      <c r="D411" s="21"/>
    </row>
    <row r="412" spans="1:4" s="4" customFormat="1">
      <c r="A412" s="12"/>
      <c r="B412" s="28"/>
      <c r="C412" s="24"/>
      <c r="D412" s="21"/>
    </row>
    <row r="413" spans="1:4" s="4" customFormat="1">
      <c r="A413" s="12"/>
      <c r="B413" s="28"/>
      <c r="C413" s="24"/>
      <c r="D413" s="21"/>
    </row>
    <row r="414" spans="1:4" s="4" customFormat="1">
      <c r="A414" s="12"/>
      <c r="B414" s="28"/>
      <c r="C414" s="24"/>
      <c r="D414" s="21"/>
    </row>
    <row r="415" spans="1:4" s="4" customFormat="1">
      <c r="A415" s="12"/>
      <c r="B415" s="28"/>
      <c r="C415" s="24"/>
      <c r="D415" s="21"/>
    </row>
    <row r="416" spans="1:4" s="4" customFormat="1">
      <c r="A416" s="12"/>
      <c r="B416" s="28"/>
      <c r="C416" s="24"/>
      <c r="D416" s="21"/>
    </row>
    <row r="417" spans="1:4" s="4" customFormat="1">
      <c r="A417" s="12"/>
      <c r="B417" s="28"/>
      <c r="C417" s="24"/>
      <c r="D417" s="21"/>
    </row>
    <row r="418" spans="1:4" s="4" customFormat="1">
      <c r="A418" s="12"/>
      <c r="B418" s="28"/>
      <c r="C418" s="24"/>
      <c r="D418" s="21"/>
    </row>
    <row r="419" spans="1:4" s="4" customFormat="1">
      <c r="A419" s="12"/>
      <c r="B419" s="28"/>
      <c r="C419" s="24"/>
      <c r="D419" s="21"/>
    </row>
    <row r="420" spans="1:4" s="4" customFormat="1">
      <c r="A420" s="12"/>
      <c r="B420" s="28"/>
      <c r="C420" s="24"/>
      <c r="D420" s="21"/>
    </row>
    <row r="421" spans="1:4" s="4" customFormat="1">
      <c r="A421" s="12"/>
      <c r="B421" s="28"/>
      <c r="C421" s="24"/>
      <c r="D421" s="21"/>
    </row>
    <row r="422" spans="1:4" s="4" customFormat="1">
      <c r="A422" s="12"/>
      <c r="B422" s="28"/>
      <c r="C422" s="24"/>
      <c r="D422" s="21"/>
    </row>
    <row r="423" spans="1:4" s="4" customFormat="1">
      <c r="A423" s="12"/>
      <c r="B423" s="28"/>
      <c r="C423" s="24"/>
      <c r="D423" s="21"/>
    </row>
    <row r="424" spans="1:4" s="4" customFormat="1">
      <c r="A424" s="12"/>
      <c r="B424" s="28"/>
      <c r="C424" s="24"/>
      <c r="D424" s="21"/>
    </row>
    <row r="425" spans="1:4" s="4" customFormat="1">
      <c r="A425" s="12"/>
      <c r="B425" s="28"/>
      <c r="C425" s="24"/>
      <c r="D425" s="21"/>
    </row>
    <row r="426" spans="1:4" s="4" customFormat="1">
      <c r="A426" s="12"/>
      <c r="B426" s="28"/>
      <c r="C426" s="24"/>
      <c r="D426" s="21"/>
    </row>
    <row r="427" spans="1:4" s="4" customFormat="1">
      <c r="A427" s="12"/>
      <c r="B427" s="28"/>
      <c r="C427" s="24"/>
      <c r="D427" s="21"/>
    </row>
    <row r="428" spans="1:4" s="4" customFormat="1">
      <c r="A428" s="12"/>
      <c r="B428" s="28"/>
      <c r="C428" s="24"/>
      <c r="D428" s="21"/>
    </row>
    <row r="429" spans="1:4" s="4" customFormat="1">
      <c r="A429" s="12"/>
      <c r="B429" s="28"/>
      <c r="C429" s="24"/>
      <c r="D429" s="21"/>
    </row>
    <row r="430" spans="1:4" s="4" customFormat="1">
      <c r="A430" s="12"/>
      <c r="B430" s="28"/>
      <c r="C430" s="24"/>
      <c r="D430" s="21"/>
    </row>
    <row r="431" spans="1:4" s="4" customFormat="1">
      <c r="A431" s="12"/>
      <c r="B431" s="28"/>
      <c r="C431" s="24"/>
      <c r="D431" s="21"/>
    </row>
    <row r="432" spans="1:4" s="4" customFormat="1">
      <c r="A432" s="12"/>
      <c r="B432" s="28"/>
      <c r="C432" s="24"/>
      <c r="D432" s="21"/>
    </row>
    <row r="433" spans="1:4" s="4" customFormat="1">
      <c r="A433" s="12"/>
      <c r="B433" s="28"/>
      <c r="C433" s="24"/>
      <c r="D433" s="21"/>
    </row>
    <row r="434" spans="1:4" s="4" customFormat="1">
      <c r="A434" s="12"/>
      <c r="B434" s="28"/>
      <c r="C434" s="24"/>
      <c r="D434" s="21"/>
    </row>
    <row r="435" spans="1:4" s="4" customFormat="1">
      <c r="A435" s="12"/>
      <c r="B435" s="28"/>
      <c r="C435" s="24"/>
      <c r="D435" s="21"/>
    </row>
    <row r="436" spans="1:4" s="4" customFormat="1">
      <c r="A436" s="12"/>
      <c r="B436" s="28"/>
      <c r="C436" s="24"/>
      <c r="D436" s="21"/>
    </row>
    <row r="437" spans="1:4" s="4" customFormat="1">
      <c r="A437" s="12"/>
      <c r="B437" s="28"/>
      <c r="C437" s="24"/>
      <c r="D437" s="21"/>
    </row>
    <row r="438" spans="1:4" s="4" customFormat="1">
      <c r="A438" s="12"/>
      <c r="B438" s="28"/>
      <c r="C438" s="24"/>
      <c r="D438" s="21"/>
    </row>
    <row r="439" spans="1:4" s="4" customFormat="1">
      <c r="A439" s="12"/>
      <c r="B439" s="28"/>
      <c r="C439" s="24"/>
      <c r="D439" s="21"/>
    </row>
    <row r="440" spans="1:4" s="4" customFormat="1">
      <c r="A440" s="12"/>
      <c r="B440" s="28"/>
      <c r="C440" s="24"/>
      <c r="D440" s="21"/>
    </row>
    <row r="441" spans="1:4" s="4" customFormat="1">
      <c r="A441" s="12"/>
      <c r="B441" s="28"/>
      <c r="C441" s="24"/>
      <c r="D441" s="21"/>
    </row>
    <row r="442" spans="1:4" s="4" customFormat="1">
      <c r="A442" s="12"/>
      <c r="B442" s="28"/>
      <c r="C442" s="24"/>
      <c r="D442" s="21"/>
    </row>
    <row r="443" spans="1:4" s="4" customFormat="1">
      <c r="A443" s="12"/>
      <c r="B443" s="28"/>
      <c r="C443" s="24"/>
      <c r="D443" s="21"/>
    </row>
    <row r="444" spans="1:4" s="4" customFormat="1">
      <c r="A444" s="12"/>
      <c r="B444" s="28"/>
      <c r="C444" s="24"/>
      <c r="D444" s="21"/>
    </row>
    <row r="445" spans="1:4" s="4" customFormat="1">
      <c r="A445" s="12"/>
      <c r="B445" s="28"/>
      <c r="C445" s="24"/>
      <c r="D445" s="21"/>
    </row>
    <row r="446" spans="1:4" s="4" customFormat="1">
      <c r="A446" s="12"/>
      <c r="B446" s="28"/>
      <c r="C446" s="24"/>
      <c r="D446" s="21"/>
    </row>
    <row r="447" spans="1:4" s="4" customFormat="1">
      <c r="A447" s="12"/>
      <c r="B447" s="28"/>
      <c r="C447" s="24"/>
      <c r="D447" s="21"/>
    </row>
    <row r="448" spans="1:4" s="4" customFormat="1">
      <c r="A448" s="12"/>
      <c r="B448" s="28"/>
      <c r="C448" s="24"/>
      <c r="D448" s="21"/>
    </row>
    <row r="449" spans="1:4" s="4" customFormat="1">
      <c r="A449" s="12"/>
      <c r="B449" s="28"/>
      <c r="C449" s="24"/>
      <c r="D449" s="21"/>
    </row>
    <row r="450" spans="1:4" s="4" customFormat="1">
      <c r="A450" s="12"/>
      <c r="B450" s="28"/>
      <c r="C450" s="24"/>
      <c r="D450" s="21"/>
    </row>
    <row r="451" spans="1:4" s="4" customFormat="1">
      <c r="A451" s="12"/>
      <c r="B451" s="28"/>
      <c r="C451" s="24"/>
      <c r="D451" s="21"/>
    </row>
    <row r="452" spans="1:4" s="4" customFormat="1">
      <c r="A452" s="12"/>
      <c r="B452" s="28"/>
      <c r="C452" s="24"/>
      <c r="D452" s="21"/>
    </row>
    <row r="453" spans="1:4" s="4" customFormat="1">
      <c r="A453" s="12"/>
      <c r="B453" s="28"/>
      <c r="C453" s="24"/>
      <c r="D453" s="21"/>
    </row>
    <row r="454" spans="1:4" s="4" customFormat="1">
      <c r="A454" s="12"/>
      <c r="B454" s="28"/>
      <c r="C454" s="24"/>
      <c r="D454" s="21"/>
    </row>
    <row r="455" spans="1:4" s="4" customFormat="1">
      <c r="A455" s="12"/>
      <c r="B455" s="28"/>
      <c r="C455" s="24"/>
      <c r="D455" s="21"/>
    </row>
    <row r="456" spans="1:4" s="4" customFormat="1">
      <c r="A456" s="12"/>
      <c r="B456" s="28"/>
      <c r="C456" s="24"/>
      <c r="D456" s="21"/>
    </row>
    <row r="457" spans="1:4" s="4" customFormat="1">
      <c r="A457" s="12"/>
      <c r="B457" s="28"/>
      <c r="C457" s="24"/>
      <c r="D457" s="21"/>
    </row>
    <row r="458" spans="1:4" s="4" customFormat="1">
      <c r="A458" s="12"/>
      <c r="B458" s="28"/>
      <c r="C458" s="24"/>
      <c r="D458" s="21"/>
    </row>
    <row r="459" spans="1:4" s="4" customFormat="1">
      <c r="A459" s="12"/>
      <c r="B459" s="28"/>
      <c r="C459" s="24"/>
      <c r="D459" s="21"/>
    </row>
    <row r="460" spans="1:4" s="4" customFormat="1">
      <c r="A460" s="12"/>
      <c r="B460" s="28"/>
      <c r="C460" s="24"/>
      <c r="D460" s="21"/>
    </row>
    <row r="461" spans="1:4" s="4" customFormat="1">
      <c r="A461" s="12"/>
      <c r="B461" s="28"/>
      <c r="C461" s="24"/>
      <c r="D461" s="21"/>
    </row>
    <row r="462" spans="1:4" s="4" customFormat="1">
      <c r="A462" s="12"/>
      <c r="B462" s="28"/>
      <c r="C462" s="24"/>
      <c r="D462" s="21"/>
    </row>
    <row r="463" spans="1:4" s="4" customFormat="1">
      <c r="A463" s="12"/>
      <c r="B463" s="28"/>
      <c r="C463" s="24"/>
      <c r="D463" s="21"/>
    </row>
    <row r="464" spans="1:4" s="4" customFormat="1">
      <c r="A464" s="12"/>
      <c r="B464" s="28"/>
      <c r="C464" s="24"/>
      <c r="D464" s="21"/>
    </row>
    <row r="465" spans="1:4" s="4" customFormat="1">
      <c r="A465" s="12"/>
      <c r="B465" s="28"/>
      <c r="C465" s="24"/>
      <c r="D465" s="21"/>
    </row>
    <row r="466" spans="1:4" s="4" customFormat="1">
      <c r="A466" s="12"/>
      <c r="B466" s="28"/>
      <c r="C466" s="24"/>
      <c r="D466" s="21"/>
    </row>
    <row r="467" spans="1:4" s="4" customFormat="1">
      <c r="A467" s="12"/>
      <c r="B467" s="28"/>
      <c r="C467" s="24"/>
      <c r="D467" s="21"/>
    </row>
    <row r="468" spans="1:4" s="4" customFormat="1">
      <c r="A468" s="12"/>
      <c r="B468" s="28"/>
      <c r="C468" s="24"/>
      <c r="D468" s="21"/>
    </row>
    <row r="469" spans="1:4" s="4" customFormat="1">
      <c r="A469" s="12"/>
      <c r="B469" s="28"/>
      <c r="C469" s="24"/>
      <c r="D469" s="21"/>
    </row>
    <row r="470" spans="1:4" s="4" customFormat="1">
      <c r="A470" s="12"/>
      <c r="B470" s="28"/>
      <c r="C470" s="24"/>
      <c r="D470" s="21"/>
    </row>
    <row r="471" spans="1:4" s="4" customFormat="1">
      <c r="A471" s="12"/>
      <c r="B471" s="28"/>
      <c r="C471" s="24"/>
      <c r="D471" s="21"/>
    </row>
    <row r="472" spans="1:4" s="4" customFormat="1">
      <c r="A472" s="12"/>
      <c r="B472" s="28"/>
      <c r="C472" s="24"/>
      <c r="D472" s="21"/>
    </row>
    <row r="473" spans="1:4" s="4" customFormat="1">
      <c r="A473" s="12"/>
      <c r="B473" s="28"/>
      <c r="C473" s="24"/>
      <c r="D473" s="21"/>
    </row>
    <row r="474" spans="1:4" s="4" customFormat="1">
      <c r="A474" s="12"/>
      <c r="B474" s="28"/>
      <c r="C474" s="24"/>
      <c r="D474" s="21"/>
    </row>
    <row r="475" spans="1:4" s="4" customFormat="1">
      <c r="A475" s="12"/>
      <c r="B475" s="28"/>
      <c r="C475" s="24"/>
      <c r="D475" s="21"/>
    </row>
    <row r="476" spans="1:4" s="4" customFormat="1">
      <c r="A476" s="12"/>
      <c r="B476" s="28"/>
      <c r="C476" s="24"/>
      <c r="D476" s="21"/>
    </row>
    <row r="477" spans="1:4" s="4" customFormat="1">
      <c r="A477" s="12"/>
      <c r="B477" s="28"/>
      <c r="C477" s="24"/>
      <c r="D477" s="21"/>
    </row>
    <row r="478" spans="1:4" s="4" customFormat="1">
      <c r="A478" s="12"/>
      <c r="B478" s="28"/>
      <c r="C478" s="24"/>
      <c r="D478" s="21"/>
    </row>
    <row r="479" spans="1:4" s="4" customFormat="1">
      <c r="A479" s="12"/>
      <c r="B479" s="28"/>
      <c r="C479" s="24"/>
      <c r="D479" s="21"/>
    </row>
    <row r="480" spans="1:4" s="4" customFormat="1">
      <c r="A480" s="12"/>
      <c r="B480" s="28"/>
      <c r="C480" s="24"/>
      <c r="D480" s="21"/>
    </row>
    <row r="481" spans="1:4" s="4" customFormat="1">
      <c r="A481" s="12"/>
      <c r="B481" s="28"/>
      <c r="C481" s="24"/>
      <c r="D481" s="21"/>
    </row>
    <row r="482" spans="1:4" s="4" customFormat="1">
      <c r="A482" s="12"/>
      <c r="B482" s="28"/>
      <c r="C482" s="24"/>
      <c r="D482" s="21"/>
    </row>
    <row r="483" spans="1:4" s="4" customFormat="1">
      <c r="A483" s="12"/>
      <c r="B483" s="28"/>
      <c r="C483" s="24"/>
      <c r="D483" s="21"/>
    </row>
    <row r="484" spans="1:4" s="4" customFormat="1">
      <c r="A484" s="12"/>
      <c r="B484" s="28"/>
      <c r="C484" s="24"/>
      <c r="D484" s="21"/>
    </row>
    <row r="485" spans="1:4" s="4" customFormat="1">
      <c r="A485" s="12"/>
      <c r="B485" s="28"/>
      <c r="C485" s="24"/>
      <c r="D485" s="21"/>
    </row>
    <row r="486" spans="1:4" s="4" customFormat="1">
      <c r="A486" s="12"/>
      <c r="B486" s="28"/>
      <c r="C486" s="24"/>
      <c r="D486" s="21"/>
    </row>
    <row r="487" spans="1:4" s="4" customFormat="1">
      <c r="A487" s="12"/>
      <c r="B487" s="28"/>
      <c r="C487" s="24"/>
      <c r="D487" s="21"/>
    </row>
    <row r="488" spans="1:4" s="4" customFormat="1">
      <c r="A488" s="12"/>
      <c r="B488" s="28"/>
      <c r="C488" s="24"/>
      <c r="D488" s="21"/>
    </row>
    <row r="489" spans="1:4" s="4" customFormat="1">
      <c r="A489" s="12"/>
      <c r="B489" s="28"/>
      <c r="C489" s="24"/>
      <c r="D489" s="21"/>
    </row>
    <row r="490" spans="1:4" s="4" customFormat="1">
      <c r="A490" s="12"/>
      <c r="B490" s="28"/>
      <c r="C490" s="24"/>
      <c r="D490" s="21"/>
    </row>
    <row r="491" spans="1:4" s="4" customFormat="1">
      <c r="A491" s="12"/>
      <c r="B491" s="28"/>
      <c r="C491" s="24"/>
      <c r="D491" s="21"/>
    </row>
    <row r="492" spans="1:4" s="4" customFormat="1">
      <c r="A492" s="12"/>
      <c r="B492" s="28"/>
      <c r="C492" s="24"/>
      <c r="D492" s="21"/>
    </row>
    <row r="493" spans="1:4" s="4" customFormat="1">
      <c r="A493" s="12"/>
      <c r="B493" s="28"/>
      <c r="C493" s="24"/>
      <c r="D493" s="21"/>
    </row>
    <row r="494" spans="1:4" s="4" customFormat="1">
      <c r="A494" s="12"/>
      <c r="B494" s="28"/>
      <c r="C494" s="24"/>
      <c r="D494" s="21"/>
    </row>
    <row r="495" spans="1:4" s="4" customFormat="1">
      <c r="A495" s="12"/>
      <c r="B495" s="28"/>
      <c r="C495" s="24"/>
      <c r="D495" s="21"/>
    </row>
    <row r="496" spans="1:4" s="4" customFormat="1">
      <c r="A496" s="12"/>
      <c r="B496" s="28"/>
      <c r="C496" s="24"/>
      <c r="D496" s="21"/>
    </row>
    <row r="497" spans="1:4" s="4" customFormat="1">
      <c r="A497" s="12"/>
      <c r="B497" s="28"/>
      <c r="C497" s="24"/>
      <c r="D497" s="21"/>
    </row>
    <row r="498" spans="1:4" s="4" customFormat="1">
      <c r="A498" s="12"/>
      <c r="B498" s="28"/>
      <c r="C498" s="24"/>
      <c r="D498" s="21"/>
    </row>
    <row r="499" spans="1:4" s="4" customFormat="1">
      <c r="A499" s="12"/>
      <c r="B499" s="28"/>
      <c r="C499" s="24"/>
      <c r="D499" s="21"/>
    </row>
    <row r="500" spans="1:4" s="4" customFormat="1">
      <c r="A500" s="12"/>
      <c r="B500" s="28"/>
      <c r="C500" s="24"/>
      <c r="D500" s="21"/>
    </row>
    <row r="501" spans="1:4" s="4" customFormat="1">
      <c r="A501" s="12"/>
      <c r="B501" s="28"/>
      <c r="C501" s="24"/>
      <c r="D501" s="21"/>
    </row>
    <row r="502" spans="1:4" s="4" customFormat="1">
      <c r="A502" s="12"/>
      <c r="B502" s="28"/>
      <c r="C502" s="24"/>
      <c r="D502" s="21"/>
    </row>
    <row r="503" spans="1:4" s="4" customFormat="1">
      <c r="A503" s="12"/>
      <c r="B503" s="28"/>
      <c r="C503" s="24"/>
      <c r="D503" s="21"/>
    </row>
    <row r="504" spans="1:4" s="4" customFormat="1">
      <c r="A504" s="12"/>
      <c r="B504" s="28"/>
      <c r="C504" s="24"/>
      <c r="D504" s="21"/>
    </row>
    <row r="505" spans="1:4" s="4" customFormat="1">
      <c r="A505" s="12"/>
      <c r="B505" s="28"/>
      <c r="C505" s="24"/>
      <c r="D505" s="21"/>
    </row>
    <row r="506" spans="1:4" s="4" customFormat="1">
      <c r="A506" s="12"/>
      <c r="B506" s="28"/>
      <c r="C506" s="24"/>
      <c r="D506" s="21"/>
    </row>
    <row r="507" spans="1:4" s="4" customFormat="1">
      <c r="A507" s="12"/>
      <c r="B507" s="28"/>
      <c r="C507" s="24"/>
      <c r="D507" s="21"/>
    </row>
    <row r="508" spans="1:4" s="4" customFormat="1">
      <c r="A508" s="12"/>
      <c r="B508" s="28"/>
      <c r="C508" s="24"/>
      <c r="D508" s="21"/>
    </row>
    <row r="509" spans="1:4" s="4" customFormat="1">
      <c r="A509" s="12"/>
      <c r="B509" s="28"/>
      <c r="C509" s="24"/>
      <c r="D509" s="21"/>
    </row>
    <row r="510" spans="1:4" s="4" customFormat="1">
      <c r="A510" s="12"/>
      <c r="B510" s="28"/>
      <c r="C510" s="24"/>
      <c r="D510" s="21"/>
    </row>
    <row r="511" spans="1:4" s="4" customFormat="1" ht="11.25">
      <c r="A511" s="11"/>
      <c r="C511" s="21"/>
      <c r="D511" s="22"/>
    </row>
    <row r="512" spans="1:4" s="4" customFormat="1" ht="11.25">
      <c r="A512" s="11"/>
      <c r="C512" s="21"/>
      <c r="D512" s="22"/>
    </row>
    <row r="513" spans="1:4" s="4" customFormat="1" ht="15.75">
      <c r="A513" s="5"/>
      <c r="B513" s="1"/>
      <c r="C513" s="3"/>
      <c r="D513" s="3"/>
    </row>
    <row r="514" spans="1:4" s="4" customFormat="1" ht="11.25">
      <c r="A514" s="11"/>
      <c r="C514" s="21"/>
      <c r="D514" s="22"/>
    </row>
    <row r="515" spans="1:4" s="4" customFormat="1" ht="11.25">
      <c r="A515" s="11"/>
      <c r="C515" s="21"/>
      <c r="D515" s="22"/>
    </row>
    <row r="516" spans="1:4" s="4" customFormat="1" ht="11.25">
      <c r="A516" s="11"/>
      <c r="C516" s="21"/>
      <c r="D516" s="22"/>
    </row>
    <row r="517" spans="1:4" s="4" customFormat="1" ht="11.25">
      <c r="A517" s="11"/>
      <c r="C517" s="21"/>
      <c r="D517" s="22"/>
    </row>
    <row r="518" spans="1:4" s="4" customFormat="1" ht="11.25">
      <c r="A518" s="11"/>
      <c r="C518" s="21"/>
      <c r="D518" s="22"/>
    </row>
    <row r="519" spans="1:4" s="4" customFormat="1" ht="11.25">
      <c r="A519" s="11"/>
      <c r="C519" s="21"/>
      <c r="D519" s="22"/>
    </row>
    <row r="520" spans="1:4" s="4" customFormat="1" ht="11.25">
      <c r="A520" s="11"/>
      <c r="C520" s="21"/>
      <c r="D520" s="22"/>
    </row>
    <row r="521" spans="1:4" s="4" customFormat="1" ht="11.25">
      <c r="A521" s="11"/>
      <c r="C521" s="21"/>
      <c r="D521" s="22"/>
    </row>
    <row r="522" spans="1:4" s="4" customFormat="1" ht="11.25">
      <c r="A522" s="11"/>
      <c r="C522" s="21"/>
      <c r="D522" s="22"/>
    </row>
    <row r="523" spans="1:4" s="4" customFormat="1" ht="11.25">
      <c r="A523" s="11"/>
      <c r="C523" s="21"/>
      <c r="D523" s="22"/>
    </row>
    <row r="524" spans="1:4" s="4" customFormat="1" ht="11.25">
      <c r="A524" s="11"/>
      <c r="C524" s="21"/>
      <c r="D524" s="22"/>
    </row>
    <row r="525" spans="1:4" s="4" customFormat="1" ht="11.25">
      <c r="A525" s="11"/>
      <c r="C525" s="21"/>
      <c r="D525" s="22"/>
    </row>
    <row r="526" spans="1:4" s="4" customFormat="1" ht="11.25">
      <c r="A526" s="11"/>
      <c r="C526" s="21"/>
      <c r="D526" s="22"/>
    </row>
    <row r="527" spans="1:4" s="4" customFormat="1" ht="11.25">
      <c r="A527" s="11"/>
      <c r="C527" s="6"/>
      <c r="D527" s="22"/>
    </row>
    <row r="528" spans="1:4" s="4" customFormat="1" ht="11.25">
      <c r="A528" s="11"/>
      <c r="C528" s="6"/>
      <c r="D528" s="22"/>
    </row>
    <row r="529" spans="1:4" s="4" customFormat="1" ht="11.25">
      <c r="A529" s="11"/>
      <c r="C529" s="6"/>
      <c r="D529" s="22"/>
    </row>
    <row r="530" spans="1:4" s="4" customFormat="1" ht="11.25">
      <c r="A530" s="11"/>
      <c r="C530" s="6"/>
      <c r="D530" s="22"/>
    </row>
    <row r="531" spans="1:4" s="4" customFormat="1" ht="11.25">
      <c r="A531" s="11"/>
      <c r="C531" s="6"/>
      <c r="D531" s="22"/>
    </row>
    <row r="532" spans="1:4" s="4" customFormat="1" ht="11.25">
      <c r="A532" s="11"/>
      <c r="C532" s="6"/>
      <c r="D532" s="22"/>
    </row>
    <row r="533" spans="1:4" s="4" customFormat="1" ht="11.25">
      <c r="A533" s="11"/>
      <c r="B533" s="27"/>
      <c r="C533" s="6"/>
      <c r="D533" s="22"/>
    </row>
    <row r="534" spans="1:4" s="4" customFormat="1" ht="11.25">
      <c r="A534" s="11"/>
      <c r="B534" s="27"/>
      <c r="C534" s="6"/>
      <c r="D534" s="22"/>
    </row>
    <row r="535" spans="1:4" s="4" customFormat="1" ht="11.25">
      <c r="A535" s="11"/>
      <c r="B535" s="11"/>
      <c r="C535" s="6"/>
      <c r="D535" s="22"/>
    </row>
    <row r="536" spans="1:4" s="4" customFormat="1" ht="11.25">
      <c r="A536" s="11"/>
      <c r="C536" s="6"/>
      <c r="D536" s="22"/>
    </row>
    <row r="537" spans="1:4" s="4" customFormat="1" ht="11.25">
      <c r="A537" s="11"/>
      <c r="C537" s="6"/>
      <c r="D537" s="22"/>
    </row>
    <row r="538" spans="1:4" s="4" customFormat="1" ht="11.25">
      <c r="A538" s="11"/>
      <c r="C538" s="6"/>
      <c r="D538" s="22"/>
    </row>
    <row r="539" spans="1:4" s="4" customFormat="1" ht="11.25">
      <c r="A539" s="11"/>
      <c r="C539" s="6"/>
      <c r="D539" s="22"/>
    </row>
    <row r="540" spans="1:4" s="4" customFormat="1" ht="11.25">
      <c r="A540" s="11"/>
      <c r="C540" s="6"/>
      <c r="D540" s="22"/>
    </row>
    <row r="541" spans="1:4" s="4" customFormat="1" ht="11.25">
      <c r="A541" s="11"/>
      <c r="C541" s="6"/>
      <c r="D541" s="22"/>
    </row>
    <row r="542" spans="1:4" s="4" customFormat="1" ht="11.25">
      <c r="A542" s="11"/>
      <c r="C542" s="6"/>
      <c r="D542" s="22"/>
    </row>
    <row r="543" spans="1:4" s="4" customFormat="1" ht="11.25">
      <c r="A543" s="11"/>
      <c r="C543" s="6"/>
      <c r="D543" s="22"/>
    </row>
    <row r="544" spans="1:4" s="4" customFormat="1" ht="11.25">
      <c r="A544" s="11"/>
      <c r="C544" s="6"/>
      <c r="D544" s="22"/>
    </row>
    <row r="545" spans="1:4" s="4" customFormat="1" ht="11.25">
      <c r="A545" s="11"/>
      <c r="C545" s="6"/>
      <c r="D545" s="22"/>
    </row>
    <row r="546" spans="1:4" s="4" customFormat="1" ht="11.25">
      <c r="A546" s="11"/>
      <c r="C546" s="6"/>
      <c r="D546" s="22"/>
    </row>
    <row r="547" spans="1:4" s="4" customFormat="1" ht="11.25">
      <c r="A547" s="11"/>
      <c r="C547" s="6"/>
      <c r="D547" s="22"/>
    </row>
    <row r="548" spans="1:4" s="4" customFormat="1" ht="11.25">
      <c r="A548" s="11"/>
      <c r="C548" s="6"/>
      <c r="D548" s="22"/>
    </row>
    <row r="549" spans="1:4" s="4" customFormat="1" ht="11.25">
      <c r="A549" s="11"/>
      <c r="C549" s="6"/>
      <c r="D549" s="22"/>
    </row>
    <row r="550" spans="1:4" s="4" customFormat="1" ht="11.25">
      <c r="A550" s="11"/>
      <c r="C550" s="6"/>
      <c r="D550" s="22"/>
    </row>
    <row r="551" spans="1:4" s="4" customFormat="1" ht="11.25">
      <c r="A551" s="11"/>
      <c r="C551" s="6"/>
      <c r="D551" s="22"/>
    </row>
    <row r="552" spans="1:4" s="4" customFormat="1" ht="11.25">
      <c r="A552" s="11"/>
      <c r="C552" s="6"/>
      <c r="D552" s="22"/>
    </row>
    <row r="553" spans="1:4" s="4" customFormat="1" ht="11.25">
      <c r="A553" s="11"/>
      <c r="C553" s="6"/>
      <c r="D553" s="22"/>
    </row>
    <row r="554" spans="1:4" s="4" customFormat="1" ht="11.25">
      <c r="A554" s="11"/>
      <c r="C554" s="21"/>
      <c r="D554" s="22"/>
    </row>
    <row r="555" spans="1:4" s="4" customFormat="1" ht="11.25">
      <c r="A555" s="11"/>
      <c r="C555" s="6"/>
      <c r="D555" s="22"/>
    </row>
    <row r="556" spans="1:4" s="4" customFormat="1" ht="11.25">
      <c r="A556" s="11"/>
      <c r="C556" s="21"/>
      <c r="D556" s="22"/>
    </row>
    <row r="557" spans="1:4" s="4" customFormat="1">
      <c r="A557" s="12"/>
      <c r="B557" s="7"/>
      <c r="C557" s="24"/>
      <c r="D557" s="24"/>
    </row>
    <row r="558" spans="1:4" s="4" customFormat="1">
      <c r="A558" s="12"/>
      <c r="B558" s="28"/>
      <c r="C558" s="24"/>
      <c r="D558" s="21"/>
    </row>
    <row r="559" spans="1:4" s="4" customFormat="1">
      <c r="A559" s="12"/>
      <c r="B559" s="28"/>
      <c r="C559" s="24"/>
      <c r="D559" s="21"/>
    </row>
    <row r="560" spans="1:4" s="4" customFormat="1">
      <c r="A560" s="12"/>
      <c r="B560" s="28"/>
      <c r="C560" s="24"/>
      <c r="D560" s="21"/>
    </row>
    <row r="561" spans="1:4" s="4" customFormat="1">
      <c r="A561" s="12"/>
      <c r="B561" s="28"/>
      <c r="C561" s="24"/>
      <c r="D561" s="21"/>
    </row>
    <row r="562" spans="1:4" s="4" customFormat="1">
      <c r="A562" s="12"/>
      <c r="B562" s="28"/>
      <c r="C562" s="24"/>
      <c r="D562" s="21"/>
    </row>
    <row r="563" spans="1:4" s="4" customFormat="1" ht="11.25">
      <c r="A563" s="11"/>
      <c r="C563" s="6"/>
      <c r="D563" s="6"/>
    </row>
    <row r="564" spans="1:4" s="4" customFormat="1" ht="15.75">
      <c r="A564" s="5"/>
      <c r="B564" s="1"/>
      <c r="C564" s="3"/>
      <c r="D564" s="3"/>
    </row>
    <row r="565" spans="1:4" s="4" customFormat="1" ht="11.25">
      <c r="A565" s="15"/>
      <c r="B565" s="14"/>
      <c r="C565" s="3"/>
      <c r="D565" s="3"/>
    </row>
    <row r="566" spans="1:4" s="4" customFormat="1" ht="11.25">
      <c r="A566" s="11"/>
      <c r="B566" s="20"/>
      <c r="C566" s="21"/>
      <c r="D566" s="21"/>
    </row>
    <row r="567" spans="1:4" s="4" customFormat="1" ht="11.25">
      <c r="A567" s="11"/>
      <c r="C567" s="6"/>
      <c r="D567" s="21"/>
    </row>
    <row r="568" spans="1:4" s="4" customFormat="1" ht="11.25">
      <c r="A568" s="11"/>
      <c r="C568" s="6"/>
      <c r="D568" s="21"/>
    </row>
    <row r="569" spans="1:4" s="4" customFormat="1" ht="11.25">
      <c r="A569" s="11"/>
      <c r="C569" s="6"/>
      <c r="D569" s="21"/>
    </row>
    <row r="570" spans="1:4" s="4" customFormat="1" ht="11.25">
      <c r="A570" s="11"/>
      <c r="C570" s="6"/>
      <c r="D570" s="21"/>
    </row>
    <row r="571" spans="1:4" s="4" customFormat="1" ht="11.25">
      <c r="A571" s="11"/>
      <c r="C571" s="6"/>
      <c r="D571" s="21"/>
    </row>
    <row r="572" spans="1:4" s="4" customFormat="1" ht="11.25">
      <c r="A572" s="11"/>
      <c r="C572" s="6"/>
      <c r="D572" s="21"/>
    </row>
    <row r="573" spans="1:4" s="4" customFormat="1" ht="11.25">
      <c r="A573" s="11"/>
      <c r="C573" s="6"/>
      <c r="D573" s="21"/>
    </row>
    <row r="574" spans="1:4" s="4" customFormat="1" ht="11.25">
      <c r="A574" s="11"/>
      <c r="C574" s="6"/>
      <c r="D574" s="21"/>
    </row>
    <row r="575" spans="1:4" s="4" customFormat="1" ht="11.25">
      <c r="A575" s="11"/>
      <c r="C575" s="6"/>
      <c r="D575" s="21"/>
    </row>
    <row r="576" spans="1:4">
      <c r="A576" s="11"/>
      <c r="B576" s="4"/>
      <c r="C576" s="6"/>
      <c r="D576" s="21"/>
    </row>
    <row r="577" spans="1:4">
      <c r="A577" s="11"/>
      <c r="B577" s="4"/>
      <c r="C577" s="6"/>
      <c r="D577" s="21"/>
    </row>
    <row r="578" spans="1:4">
      <c r="A578" s="11"/>
      <c r="B578" s="4"/>
      <c r="C578" s="6"/>
      <c r="D578" s="21"/>
    </row>
    <row r="579" spans="1:4">
      <c r="A579" s="11"/>
      <c r="B579" s="4"/>
      <c r="C579" s="6"/>
      <c r="D579" s="21"/>
    </row>
    <row r="580" spans="1:4">
      <c r="A580" s="11"/>
      <c r="B580" s="4"/>
      <c r="C580" s="6"/>
      <c r="D580" s="21"/>
    </row>
    <row r="581" spans="1:4">
      <c r="A581" s="11"/>
      <c r="B581" s="4"/>
      <c r="C581" s="6"/>
      <c r="D581" s="21"/>
    </row>
    <row r="582" spans="1:4" s="4" customFormat="1" ht="11.25">
      <c r="A582" s="11"/>
      <c r="C582" s="6"/>
      <c r="D582" s="21"/>
    </row>
    <row r="583" spans="1:4">
      <c r="A583" s="11"/>
      <c r="B583" s="4"/>
      <c r="C583" s="6"/>
      <c r="D583" s="21"/>
    </row>
    <row r="584" spans="1:4" s="4" customFormat="1" ht="11.25">
      <c r="A584" s="11"/>
      <c r="C584" s="6"/>
      <c r="D584" s="21"/>
    </row>
    <row r="585" spans="1:4" s="4" customFormat="1" ht="12" customHeight="1">
      <c r="A585" s="11"/>
      <c r="C585" s="6"/>
      <c r="D585" s="21"/>
    </row>
    <row r="586" spans="1:4" s="4" customFormat="1" ht="12" customHeight="1">
      <c r="A586" s="11"/>
      <c r="C586" s="6"/>
      <c r="D586" s="21"/>
    </row>
    <row r="587" spans="1:4" s="4" customFormat="1" ht="12" customHeight="1">
      <c r="A587" s="11"/>
      <c r="C587" s="6"/>
      <c r="D587" s="21"/>
    </row>
    <row r="588" spans="1:4" s="4" customFormat="1" ht="12" customHeight="1">
      <c r="A588" s="11"/>
      <c r="C588" s="6"/>
      <c r="D588" s="21"/>
    </row>
    <row r="589" spans="1:4" s="4" customFormat="1" ht="12" customHeight="1">
      <c r="A589" s="11"/>
      <c r="C589" s="6"/>
      <c r="D589" s="21"/>
    </row>
    <row r="590" spans="1:4" s="4" customFormat="1" ht="12" customHeight="1">
      <c r="A590" s="11"/>
      <c r="C590" s="6"/>
      <c r="D590" s="21"/>
    </row>
    <row r="591" spans="1:4" s="4" customFormat="1" ht="12" customHeight="1">
      <c r="A591" s="11"/>
      <c r="C591" s="6"/>
      <c r="D591" s="21"/>
    </row>
    <row r="592" spans="1:4" s="4" customFormat="1" ht="12" customHeight="1">
      <c r="A592" s="11"/>
      <c r="C592" s="6"/>
      <c r="D592" s="21"/>
    </row>
    <row r="593" spans="1:4" s="4" customFormat="1" ht="12" customHeight="1">
      <c r="A593" s="11"/>
      <c r="C593" s="6"/>
      <c r="D593" s="21"/>
    </row>
    <row r="594" spans="1:4" s="4" customFormat="1" ht="12" customHeight="1">
      <c r="A594" s="11"/>
      <c r="C594" s="6"/>
      <c r="D594" s="21"/>
    </row>
    <row r="595" spans="1:4" s="4" customFormat="1" ht="12" customHeight="1">
      <c r="A595" s="11"/>
      <c r="C595" s="6"/>
      <c r="D595" s="21"/>
    </row>
    <row r="596" spans="1:4" s="4" customFormat="1" ht="12" customHeight="1">
      <c r="A596" s="11"/>
      <c r="C596" s="21"/>
      <c r="D596" s="21"/>
    </row>
    <row r="597" spans="1:4" s="4" customFormat="1" ht="12" customHeight="1">
      <c r="A597" s="11"/>
      <c r="C597" s="21"/>
      <c r="D597" s="21"/>
    </row>
    <row r="598" spans="1:4" s="4" customFormat="1" ht="12" customHeight="1">
      <c r="A598" s="11"/>
      <c r="C598" s="21"/>
      <c r="D598" s="21"/>
    </row>
    <row r="599" spans="1:4" s="4" customFormat="1" ht="12" customHeight="1">
      <c r="A599" s="11"/>
      <c r="C599" s="21"/>
      <c r="D599" s="21"/>
    </row>
    <row r="600" spans="1:4" s="4" customFormat="1" ht="12" customHeight="1">
      <c r="A600" s="11"/>
      <c r="C600" s="21"/>
      <c r="D600" s="21"/>
    </row>
    <row r="601" spans="1:4" s="4" customFormat="1" ht="12" customHeight="1">
      <c r="A601" s="11"/>
      <c r="C601" s="21"/>
      <c r="D601" s="21"/>
    </row>
    <row r="602" spans="1:4" s="4" customFormat="1" ht="12" customHeight="1">
      <c r="A602" s="19"/>
      <c r="C602" s="21"/>
      <c r="D602" s="21"/>
    </row>
    <row r="603" spans="1:4" s="4" customFormat="1" ht="12" customHeight="1">
      <c r="A603" s="19"/>
      <c r="C603" s="21"/>
      <c r="D603" s="21"/>
    </row>
    <row r="604" spans="1:4" s="4" customFormat="1" ht="12" customHeight="1">
      <c r="A604" s="19"/>
      <c r="C604" s="21"/>
      <c r="D604" s="21"/>
    </row>
    <row r="605" spans="1:4" s="4" customFormat="1" ht="12" customHeight="1">
      <c r="A605" s="19"/>
      <c r="C605" s="21"/>
      <c r="D605" s="21"/>
    </row>
    <row r="606" spans="1:4" s="4" customFormat="1" ht="12" customHeight="1">
      <c r="A606" s="19"/>
      <c r="C606" s="21"/>
      <c r="D606" s="21"/>
    </row>
    <row r="607" spans="1:4" s="4" customFormat="1" ht="12" customHeight="1">
      <c r="A607" s="19"/>
      <c r="C607" s="21"/>
      <c r="D607" s="21"/>
    </row>
    <row r="608" spans="1:4" s="4" customFormat="1" ht="12" customHeight="1">
      <c r="A608" s="19"/>
      <c r="C608" s="21"/>
      <c r="D608" s="21"/>
    </row>
    <row r="609" spans="1:241" s="4" customFormat="1" ht="12" customHeight="1">
      <c r="A609" s="19"/>
      <c r="C609" s="21"/>
      <c r="D609" s="21"/>
    </row>
    <row r="610" spans="1:241" s="4" customFormat="1" ht="12" customHeight="1">
      <c r="A610" s="19"/>
      <c r="C610" s="21"/>
      <c r="D610" s="21"/>
    </row>
    <row r="611" spans="1:241" s="4" customFormat="1" ht="12" customHeight="1">
      <c r="A611" s="19"/>
      <c r="C611" s="21"/>
      <c r="D611" s="21"/>
    </row>
    <row r="612" spans="1:241" s="4" customFormat="1" ht="12" customHeight="1">
      <c r="A612" s="19"/>
      <c r="C612" s="21"/>
      <c r="D612" s="21"/>
    </row>
    <row r="613" spans="1:241" s="4" customFormat="1" ht="12" customHeight="1">
      <c r="A613" s="11"/>
      <c r="C613" s="21"/>
      <c r="D613" s="21"/>
    </row>
    <row r="614" spans="1:241" s="4" customFormat="1" ht="12" customHeight="1">
      <c r="A614" s="11"/>
      <c r="C614" s="21"/>
      <c r="D614" s="21"/>
      <c r="E614" s="10"/>
      <c r="F614" s="10"/>
    </row>
    <row r="615" spans="1:241" s="4" customFormat="1" ht="12" customHeight="1">
      <c r="A615" s="11"/>
      <c r="C615" s="21"/>
      <c r="D615" s="21"/>
      <c r="E615" s="10"/>
      <c r="F615" s="10"/>
    </row>
    <row r="616" spans="1:241" s="4" customFormat="1" ht="11.25">
      <c r="A616" s="11"/>
      <c r="C616" s="21"/>
      <c r="D616" s="21"/>
      <c r="E616" s="10">
        <v>9500</v>
      </c>
      <c r="F616" s="10">
        <v>1.07</v>
      </c>
    </row>
    <row r="617" spans="1:241" s="4" customFormat="1" ht="11.25">
      <c r="A617" s="11"/>
      <c r="C617" s="21"/>
      <c r="D617" s="21"/>
      <c r="E617" s="10"/>
      <c r="F617" s="10"/>
    </row>
    <row r="618" spans="1:241" s="4" customFormat="1" ht="11.25">
      <c r="A618" s="11"/>
      <c r="B618" s="14"/>
      <c r="C618" s="21"/>
      <c r="D618" s="21"/>
      <c r="E618" s="10">
        <v>9500</v>
      </c>
      <c r="F618" s="10">
        <v>1.07</v>
      </c>
    </row>
    <row r="619" spans="1:241" s="4" customFormat="1" ht="11.25">
      <c r="A619" s="11"/>
      <c r="C619" s="21"/>
      <c r="D619" s="21"/>
      <c r="E619" s="10"/>
      <c r="F619" s="10">
        <v>1.07</v>
      </c>
    </row>
    <row r="620" spans="1:241" s="4" customFormat="1" ht="11.25">
      <c r="A620" s="11"/>
      <c r="C620" s="21"/>
      <c r="D620" s="21"/>
      <c r="E620" s="3"/>
      <c r="F620" s="3"/>
      <c r="G620" s="10" t="e">
        <f>N620*M620</f>
        <v>#VALUE!</v>
      </c>
      <c r="H620" s="6" t="e">
        <f>G620*#REF!</f>
        <v>#VALUE!</v>
      </c>
      <c r="I620" s="10"/>
      <c r="J620" s="6"/>
      <c r="K620" s="11" t="s">
        <v>4</v>
      </c>
      <c r="L620" s="4" t="s">
        <v>5</v>
      </c>
      <c r="M620" s="3" t="s">
        <v>3</v>
      </c>
      <c r="N620" s="3">
        <v>1</v>
      </c>
      <c r="O620" s="10" t="e">
        <f>V620*U620</f>
        <v>#VALUE!</v>
      </c>
      <c r="P620" s="6" t="e">
        <f>O620*N620</f>
        <v>#VALUE!</v>
      </c>
      <c r="Q620" s="10"/>
      <c r="R620" s="6"/>
      <c r="S620" s="11" t="s">
        <v>4</v>
      </c>
      <c r="T620" s="4" t="s">
        <v>5</v>
      </c>
      <c r="U620" s="3" t="s">
        <v>3</v>
      </c>
      <c r="V620" s="3">
        <v>1</v>
      </c>
      <c r="W620" s="10" t="e">
        <f>AD620*AC620</f>
        <v>#VALUE!</v>
      </c>
      <c r="X620" s="6" t="e">
        <f>W620*V620</f>
        <v>#VALUE!</v>
      </c>
      <c r="Y620" s="10"/>
      <c r="Z620" s="6"/>
      <c r="AA620" s="11" t="s">
        <v>4</v>
      </c>
      <c r="AB620" s="4" t="s">
        <v>5</v>
      </c>
      <c r="AC620" s="3" t="s">
        <v>3</v>
      </c>
      <c r="AD620" s="3">
        <v>1</v>
      </c>
      <c r="AE620" s="10" t="e">
        <f>AL620*AK620</f>
        <v>#VALUE!</v>
      </c>
      <c r="AF620" s="6" t="e">
        <f>AE620*AD620</f>
        <v>#VALUE!</v>
      </c>
      <c r="AG620" s="10"/>
      <c r="AH620" s="6"/>
      <c r="AI620" s="11" t="s">
        <v>4</v>
      </c>
      <c r="AJ620" s="4" t="s">
        <v>5</v>
      </c>
      <c r="AK620" s="3" t="s">
        <v>3</v>
      </c>
      <c r="AL620" s="3">
        <v>1</v>
      </c>
      <c r="AM620" s="10" t="e">
        <f>AT620*AS620</f>
        <v>#VALUE!</v>
      </c>
      <c r="AN620" s="6" t="e">
        <f>AM620*AL620</f>
        <v>#VALUE!</v>
      </c>
      <c r="AO620" s="10"/>
      <c r="AP620" s="6"/>
      <c r="AQ620" s="11" t="s">
        <v>4</v>
      </c>
      <c r="AR620" s="4" t="s">
        <v>5</v>
      </c>
      <c r="AS620" s="3" t="s">
        <v>3</v>
      </c>
      <c r="AT620" s="3">
        <v>1</v>
      </c>
      <c r="AU620" s="10" t="e">
        <f>BB620*BA620</f>
        <v>#VALUE!</v>
      </c>
      <c r="AV620" s="6" t="e">
        <f>AU620*AT620</f>
        <v>#VALUE!</v>
      </c>
      <c r="AW620" s="10"/>
      <c r="AX620" s="6"/>
      <c r="AY620" s="11" t="s">
        <v>4</v>
      </c>
      <c r="AZ620" s="4" t="s">
        <v>5</v>
      </c>
      <c r="BA620" s="3" t="s">
        <v>3</v>
      </c>
      <c r="BB620" s="3">
        <v>1</v>
      </c>
      <c r="BC620" s="10" t="e">
        <f>BJ620*BI620</f>
        <v>#VALUE!</v>
      </c>
      <c r="BD620" s="6" t="e">
        <f>BC620*BB620</f>
        <v>#VALUE!</v>
      </c>
      <c r="BE620" s="10"/>
      <c r="BF620" s="6"/>
      <c r="BG620" s="11" t="s">
        <v>4</v>
      </c>
      <c r="BH620" s="4" t="s">
        <v>5</v>
      </c>
      <c r="BI620" s="3" t="s">
        <v>3</v>
      </c>
      <c r="BJ620" s="3">
        <v>1</v>
      </c>
      <c r="BK620" s="10" t="e">
        <f>BR620*BQ620</f>
        <v>#VALUE!</v>
      </c>
      <c r="BL620" s="6" t="e">
        <f>BK620*BJ620</f>
        <v>#VALUE!</v>
      </c>
      <c r="BM620" s="10"/>
      <c r="BN620" s="6"/>
      <c r="BO620" s="11" t="s">
        <v>4</v>
      </c>
      <c r="BP620" s="4" t="s">
        <v>5</v>
      </c>
      <c r="BQ620" s="3" t="s">
        <v>3</v>
      </c>
      <c r="BR620" s="3">
        <v>1</v>
      </c>
      <c r="BS620" s="10" t="e">
        <f>BZ620*BY620</f>
        <v>#VALUE!</v>
      </c>
      <c r="BT620" s="6" t="e">
        <f>BS620*BR620</f>
        <v>#VALUE!</v>
      </c>
      <c r="BU620" s="10"/>
      <c r="BV620" s="6"/>
      <c r="BW620" s="11" t="s">
        <v>4</v>
      </c>
      <c r="BX620" s="4" t="s">
        <v>5</v>
      </c>
      <c r="BY620" s="3" t="s">
        <v>3</v>
      </c>
      <c r="BZ620" s="3">
        <v>1</v>
      </c>
      <c r="CA620" s="10" t="e">
        <f>CH620*CG620</f>
        <v>#VALUE!</v>
      </c>
      <c r="CB620" s="6" t="e">
        <f>CA620*BZ620</f>
        <v>#VALUE!</v>
      </c>
      <c r="CC620" s="10"/>
      <c r="CD620" s="6"/>
      <c r="CE620" s="11" t="s">
        <v>4</v>
      </c>
      <c r="CF620" s="4" t="s">
        <v>5</v>
      </c>
      <c r="CG620" s="3" t="s">
        <v>3</v>
      </c>
      <c r="CH620" s="3">
        <v>1</v>
      </c>
      <c r="CI620" s="10" t="e">
        <f>CP620*CO620</f>
        <v>#VALUE!</v>
      </c>
      <c r="CJ620" s="6" t="e">
        <f>CI620*CH620</f>
        <v>#VALUE!</v>
      </c>
      <c r="CK620" s="10"/>
      <c r="CL620" s="6"/>
      <c r="CM620" s="11" t="s">
        <v>4</v>
      </c>
      <c r="CN620" s="4" t="s">
        <v>5</v>
      </c>
      <c r="CO620" s="3" t="s">
        <v>3</v>
      </c>
      <c r="CP620" s="3">
        <v>1</v>
      </c>
      <c r="CQ620" s="10" t="e">
        <f>CX620*CW620</f>
        <v>#VALUE!</v>
      </c>
      <c r="CR620" s="6" t="e">
        <f>CQ620*CP620</f>
        <v>#VALUE!</v>
      </c>
      <c r="CS620" s="10"/>
      <c r="CT620" s="6"/>
      <c r="CU620" s="11" t="s">
        <v>4</v>
      </c>
      <c r="CV620" s="4" t="s">
        <v>5</v>
      </c>
      <c r="CW620" s="3" t="s">
        <v>3</v>
      </c>
      <c r="CX620" s="3">
        <v>1</v>
      </c>
      <c r="CY620" s="10" t="e">
        <f>DF620*DE620</f>
        <v>#VALUE!</v>
      </c>
      <c r="CZ620" s="6" t="e">
        <f>CY620*CX620</f>
        <v>#VALUE!</v>
      </c>
      <c r="DA620" s="10"/>
      <c r="DB620" s="6"/>
      <c r="DC620" s="11" t="s">
        <v>4</v>
      </c>
      <c r="DD620" s="4" t="s">
        <v>5</v>
      </c>
      <c r="DE620" s="3" t="s">
        <v>3</v>
      </c>
      <c r="DF620" s="3">
        <v>1</v>
      </c>
      <c r="DG620" s="10" t="e">
        <f>DN620*DM620</f>
        <v>#VALUE!</v>
      </c>
      <c r="DH620" s="6" t="e">
        <f>DG620*DF620</f>
        <v>#VALUE!</v>
      </c>
      <c r="DI620" s="10"/>
      <c r="DJ620" s="6"/>
      <c r="DK620" s="11" t="s">
        <v>4</v>
      </c>
      <c r="DL620" s="4" t="s">
        <v>5</v>
      </c>
      <c r="DM620" s="3" t="s">
        <v>3</v>
      </c>
      <c r="DN620" s="3">
        <v>1</v>
      </c>
      <c r="DO620" s="10" t="e">
        <f>DV620*DU620</f>
        <v>#VALUE!</v>
      </c>
      <c r="DP620" s="6" t="e">
        <f>DO620*DN620</f>
        <v>#VALUE!</v>
      </c>
      <c r="DQ620" s="10"/>
      <c r="DR620" s="6"/>
      <c r="DS620" s="11" t="s">
        <v>4</v>
      </c>
      <c r="DT620" s="4" t="s">
        <v>5</v>
      </c>
      <c r="DU620" s="3" t="s">
        <v>3</v>
      </c>
      <c r="DV620" s="3">
        <v>1</v>
      </c>
      <c r="DW620" s="10" t="e">
        <f>ED620*EC620</f>
        <v>#VALUE!</v>
      </c>
      <c r="DX620" s="6" t="e">
        <f>DW620*DV620</f>
        <v>#VALUE!</v>
      </c>
      <c r="DY620" s="10"/>
      <c r="DZ620" s="6"/>
      <c r="EA620" s="11" t="s">
        <v>4</v>
      </c>
      <c r="EB620" s="4" t="s">
        <v>5</v>
      </c>
      <c r="EC620" s="3" t="s">
        <v>3</v>
      </c>
      <c r="ED620" s="3">
        <v>1</v>
      </c>
      <c r="EE620" s="10" t="e">
        <f>EL620*EK620</f>
        <v>#VALUE!</v>
      </c>
      <c r="EF620" s="6" t="e">
        <f>EE620*ED620</f>
        <v>#VALUE!</v>
      </c>
      <c r="EG620" s="10"/>
      <c r="EH620" s="6"/>
      <c r="EI620" s="11" t="s">
        <v>4</v>
      </c>
      <c r="EJ620" s="4" t="s">
        <v>5</v>
      </c>
      <c r="EK620" s="3" t="s">
        <v>3</v>
      </c>
      <c r="EL620" s="3">
        <v>1</v>
      </c>
      <c r="EM620" s="10" t="e">
        <f>ET620*ES620</f>
        <v>#VALUE!</v>
      </c>
      <c r="EN620" s="6" t="e">
        <f>EM620*EL620</f>
        <v>#VALUE!</v>
      </c>
      <c r="EO620" s="10"/>
      <c r="EP620" s="6"/>
      <c r="EQ620" s="11" t="s">
        <v>4</v>
      </c>
      <c r="ER620" s="4" t="s">
        <v>5</v>
      </c>
      <c r="ES620" s="3" t="s">
        <v>3</v>
      </c>
      <c r="ET620" s="3">
        <v>1</v>
      </c>
      <c r="EU620" s="10" t="e">
        <f>FB620*FA620</f>
        <v>#VALUE!</v>
      </c>
      <c r="EV620" s="6" t="e">
        <f>EU620*ET620</f>
        <v>#VALUE!</v>
      </c>
      <c r="EW620" s="10"/>
      <c r="EX620" s="6"/>
      <c r="EY620" s="11" t="s">
        <v>4</v>
      </c>
      <c r="EZ620" s="4" t="s">
        <v>5</v>
      </c>
      <c r="FA620" s="3" t="s">
        <v>3</v>
      </c>
      <c r="FB620" s="3">
        <v>1</v>
      </c>
      <c r="FC620" s="10" t="e">
        <f>FJ620*FI620</f>
        <v>#VALUE!</v>
      </c>
      <c r="FD620" s="6" t="e">
        <f>FC620*FB620</f>
        <v>#VALUE!</v>
      </c>
      <c r="FE620" s="10"/>
      <c r="FF620" s="6"/>
      <c r="FG620" s="11" t="s">
        <v>4</v>
      </c>
      <c r="FH620" s="4" t="s">
        <v>5</v>
      </c>
      <c r="FI620" s="3" t="s">
        <v>3</v>
      </c>
      <c r="FJ620" s="3">
        <v>1</v>
      </c>
      <c r="FK620" s="10" t="e">
        <f>FR620*FQ620</f>
        <v>#VALUE!</v>
      </c>
      <c r="FL620" s="6" t="e">
        <f>FK620*FJ620</f>
        <v>#VALUE!</v>
      </c>
      <c r="FM620" s="10"/>
      <c r="FN620" s="6"/>
      <c r="FO620" s="11" t="s">
        <v>4</v>
      </c>
      <c r="FP620" s="4" t="s">
        <v>5</v>
      </c>
      <c r="FQ620" s="3" t="s">
        <v>3</v>
      </c>
      <c r="FR620" s="3">
        <v>1</v>
      </c>
      <c r="FS620" s="10" t="e">
        <f>FZ620*FY620</f>
        <v>#VALUE!</v>
      </c>
      <c r="FT620" s="6" t="e">
        <f>FS620*FR620</f>
        <v>#VALUE!</v>
      </c>
      <c r="FU620" s="10"/>
      <c r="FV620" s="6"/>
      <c r="FW620" s="11" t="s">
        <v>4</v>
      </c>
      <c r="FX620" s="4" t="s">
        <v>5</v>
      </c>
      <c r="FY620" s="3" t="s">
        <v>3</v>
      </c>
      <c r="FZ620" s="3">
        <v>1</v>
      </c>
      <c r="GA620" s="10" t="e">
        <f>GH620*GG620</f>
        <v>#VALUE!</v>
      </c>
      <c r="GB620" s="6" t="e">
        <f>GA620*FZ620</f>
        <v>#VALUE!</v>
      </c>
      <c r="GC620" s="10"/>
      <c r="GD620" s="6"/>
      <c r="GE620" s="11" t="s">
        <v>4</v>
      </c>
      <c r="GF620" s="4" t="s">
        <v>5</v>
      </c>
      <c r="GG620" s="3" t="s">
        <v>3</v>
      </c>
      <c r="GH620" s="3">
        <v>1</v>
      </c>
      <c r="GI620" s="10" t="e">
        <f>GP620*GO620</f>
        <v>#VALUE!</v>
      </c>
      <c r="GJ620" s="6" t="e">
        <f>GI620*GH620</f>
        <v>#VALUE!</v>
      </c>
      <c r="GK620" s="10"/>
      <c r="GL620" s="6"/>
      <c r="GM620" s="11" t="s">
        <v>4</v>
      </c>
      <c r="GN620" s="4" t="s">
        <v>5</v>
      </c>
      <c r="GO620" s="3" t="s">
        <v>3</v>
      </c>
      <c r="GP620" s="3">
        <v>1</v>
      </c>
      <c r="GQ620" s="10" t="e">
        <f>GX620*GW620</f>
        <v>#VALUE!</v>
      </c>
      <c r="GR620" s="6" t="e">
        <f>GQ620*GP620</f>
        <v>#VALUE!</v>
      </c>
      <c r="GS620" s="10"/>
      <c r="GT620" s="6"/>
      <c r="GU620" s="11" t="s">
        <v>4</v>
      </c>
      <c r="GV620" s="4" t="s">
        <v>5</v>
      </c>
      <c r="GW620" s="3" t="s">
        <v>3</v>
      </c>
      <c r="GX620" s="3">
        <v>1</v>
      </c>
      <c r="GY620" s="10" t="e">
        <f>HF620*HE620</f>
        <v>#VALUE!</v>
      </c>
      <c r="GZ620" s="6" t="e">
        <f>GY620*GX620</f>
        <v>#VALUE!</v>
      </c>
      <c r="HA620" s="10"/>
      <c r="HB620" s="6"/>
      <c r="HC620" s="11" t="s">
        <v>4</v>
      </c>
      <c r="HD620" s="4" t="s">
        <v>5</v>
      </c>
      <c r="HE620" s="3" t="s">
        <v>3</v>
      </c>
      <c r="HF620" s="3">
        <v>1</v>
      </c>
      <c r="HG620" s="10" t="e">
        <f>HN620*HM620</f>
        <v>#VALUE!</v>
      </c>
      <c r="HH620" s="6" t="e">
        <f>HG620*HF620</f>
        <v>#VALUE!</v>
      </c>
      <c r="HI620" s="10"/>
      <c r="HJ620" s="6"/>
      <c r="HK620" s="11" t="s">
        <v>4</v>
      </c>
      <c r="HL620" s="4" t="s">
        <v>5</v>
      </c>
      <c r="HM620" s="3" t="s">
        <v>3</v>
      </c>
      <c r="HN620" s="3">
        <v>1</v>
      </c>
      <c r="HO620" s="10" t="e">
        <f>HV620*HU620</f>
        <v>#VALUE!</v>
      </c>
      <c r="HP620" s="6" t="e">
        <f>HO620*HN620</f>
        <v>#VALUE!</v>
      </c>
      <c r="HQ620" s="10"/>
      <c r="HR620" s="6"/>
      <c r="HS620" s="11" t="s">
        <v>4</v>
      </c>
      <c r="HT620" s="4" t="s">
        <v>5</v>
      </c>
      <c r="HU620" s="3" t="s">
        <v>3</v>
      </c>
      <c r="HV620" s="3">
        <v>1</v>
      </c>
      <c r="HW620" s="10" t="e">
        <f>ID620*IC620</f>
        <v>#VALUE!</v>
      </c>
      <c r="HX620" s="6" t="e">
        <f>HW620*HV620</f>
        <v>#VALUE!</v>
      </c>
      <c r="HY620" s="10"/>
      <c r="HZ620" s="6"/>
      <c r="IA620" s="11" t="s">
        <v>4</v>
      </c>
      <c r="IB620" s="4" t="s">
        <v>5</v>
      </c>
      <c r="IC620" s="3" t="s">
        <v>3</v>
      </c>
      <c r="ID620" s="3">
        <v>1</v>
      </c>
      <c r="IE620" s="10" t="e">
        <f>#REF!*#REF!</f>
        <v>#REF!</v>
      </c>
      <c r="IF620" s="6" t="e">
        <f>IE620*ID620</f>
        <v>#REF!</v>
      </c>
      <c r="IG620" s="10"/>
    </row>
    <row r="621" spans="1:241" s="4" customFormat="1" ht="11.25">
      <c r="A621" s="11"/>
      <c r="C621" s="21"/>
      <c r="D621" s="21"/>
      <c r="E621" s="3"/>
      <c r="F621" s="3"/>
      <c r="G621" s="10"/>
      <c r="H621" s="6"/>
      <c r="I621" s="10"/>
      <c r="J621" s="6"/>
      <c r="K621" s="19"/>
      <c r="L621" s="4" t="s">
        <v>6</v>
      </c>
      <c r="M621" s="3"/>
      <c r="N621" s="3"/>
      <c r="O621" s="10"/>
      <c r="P621" s="6"/>
      <c r="Q621" s="10"/>
      <c r="R621" s="6"/>
      <c r="S621" s="19"/>
      <c r="T621" s="4" t="s">
        <v>6</v>
      </c>
      <c r="U621" s="3"/>
      <c r="V621" s="3"/>
      <c r="W621" s="10"/>
      <c r="X621" s="6"/>
      <c r="Y621" s="10"/>
      <c r="Z621" s="6"/>
      <c r="AA621" s="19"/>
      <c r="AB621" s="4" t="s">
        <v>6</v>
      </c>
      <c r="AC621" s="3"/>
      <c r="AD621" s="3"/>
      <c r="AE621" s="10"/>
      <c r="AF621" s="6"/>
      <c r="AG621" s="10"/>
      <c r="AH621" s="6"/>
      <c r="AI621" s="19"/>
      <c r="AJ621" s="4" t="s">
        <v>6</v>
      </c>
      <c r="AK621" s="3"/>
      <c r="AL621" s="3"/>
      <c r="AM621" s="10"/>
      <c r="AN621" s="6"/>
      <c r="AO621" s="10"/>
      <c r="AP621" s="6"/>
      <c r="AQ621" s="19"/>
      <c r="AR621" s="4" t="s">
        <v>6</v>
      </c>
      <c r="AS621" s="3"/>
      <c r="AT621" s="3"/>
      <c r="AU621" s="10"/>
      <c r="AV621" s="6"/>
      <c r="AW621" s="10"/>
      <c r="AX621" s="6"/>
      <c r="AY621" s="19"/>
      <c r="AZ621" s="4" t="s">
        <v>6</v>
      </c>
      <c r="BA621" s="3"/>
      <c r="BB621" s="3"/>
      <c r="BC621" s="10"/>
      <c r="BD621" s="6"/>
      <c r="BE621" s="10"/>
      <c r="BF621" s="6"/>
      <c r="BG621" s="19"/>
      <c r="BH621" s="4" t="s">
        <v>6</v>
      </c>
      <c r="BI621" s="3"/>
      <c r="BJ621" s="3"/>
      <c r="BK621" s="10"/>
      <c r="BL621" s="6"/>
      <c r="BM621" s="10"/>
      <c r="BN621" s="6"/>
      <c r="BO621" s="19"/>
      <c r="BP621" s="4" t="s">
        <v>6</v>
      </c>
      <c r="BQ621" s="3"/>
      <c r="BR621" s="3"/>
      <c r="BS621" s="10"/>
      <c r="BT621" s="6"/>
      <c r="BU621" s="10"/>
      <c r="BV621" s="6"/>
      <c r="BW621" s="19"/>
      <c r="BX621" s="4" t="s">
        <v>6</v>
      </c>
      <c r="BY621" s="3"/>
      <c r="BZ621" s="3"/>
      <c r="CA621" s="10"/>
      <c r="CB621" s="6"/>
      <c r="CC621" s="10"/>
      <c r="CD621" s="6"/>
      <c r="CE621" s="19"/>
      <c r="CF621" s="4" t="s">
        <v>6</v>
      </c>
      <c r="CG621" s="3"/>
      <c r="CH621" s="3"/>
      <c r="CI621" s="10"/>
      <c r="CJ621" s="6"/>
      <c r="CK621" s="10"/>
      <c r="CL621" s="6"/>
      <c r="CM621" s="19"/>
      <c r="CN621" s="4" t="s">
        <v>6</v>
      </c>
      <c r="CO621" s="3"/>
      <c r="CP621" s="3"/>
      <c r="CQ621" s="10"/>
      <c r="CR621" s="6"/>
      <c r="CS621" s="10"/>
      <c r="CT621" s="6"/>
      <c r="CU621" s="19"/>
      <c r="CV621" s="4" t="s">
        <v>6</v>
      </c>
      <c r="CW621" s="3"/>
      <c r="CX621" s="3"/>
      <c r="CY621" s="10"/>
      <c r="CZ621" s="6"/>
      <c r="DA621" s="10"/>
      <c r="DB621" s="6"/>
      <c r="DC621" s="19"/>
      <c r="DD621" s="4" t="s">
        <v>6</v>
      </c>
      <c r="DE621" s="3"/>
      <c r="DF621" s="3"/>
      <c r="DG621" s="10"/>
      <c r="DH621" s="6"/>
      <c r="DI621" s="10"/>
      <c r="DJ621" s="6"/>
      <c r="DK621" s="19"/>
      <c r="DL621" s="4" t="s">
        <v>6</v>
      </c>
      <c r="DM621" s="3"/>
      <c r="DN621" s="3"/>
      <c r="DO621" s="10"/>
      <c r="DP621" s="6"/>
      <c r="DQ621" s="10"/>
      <c r="DR621" s="6"/>
      <c r="DS621" s="19"/>
      <c r="DT621" s="4" t="s">
        <v>6</v>
      </c>
      <c r="DU621" s="3"/>
      <c r="DV621" s="3"/>
      <c r="DW621" s="10"/>
      <c r="DX621" s="6"/>
      <c r="DY621" s="10"/>
      <c r="DZ621" s="6"/>
      <c r="EA621" s="19"/>
      <c r="EB621" s="4" t="s">
        <v>6</v>
      </c>
      <c r="EC621" s="3"/>
      <c r="ED621" s="3"/>
      <c r="EE621" s="10"/>
      <c r="EF621" s="6"/>
      <c r="EG621" s="10"/>
      <c r="EH621" s="6"/>
      <c r="EI621" s="19"/>
      <c r="EJ621" s="4" t="s">
        <v>6</v>
      </c>
      <c r="EK621" s="3"/>
      <c r="EL621" s="3"/>
      <c r="EM621" s="10"/>
      <c r="EN621" s="6"/>
      <c r="EO621" s="10"/>
      <c r="EP621" s="6"/>
      <c r="EQ621" s="19"/>
      <c r="ER621" s="4" t="s">
        <v>6</v>
      </c>
      <c r="ES621" s="3"/>
      <c r="ET621" s="3"/>
      <c r="EU621" s="10"/>
      <c r="EV621" s="6"/>
      <c r="EW621" s="10"/>
      <c r="EX621" s="6"/>
      <c r="EY621" s="19"/>
      <c r="EZ621" s="4" t="s">
        <v>6</v>
      </c>
      <c r="FA621" s="3"/>
      <c r="FB621" s="3"/>
      <c r="FC621" s="10"/>
      <c r="FD621" s="6"/>
      <c r="FE621" s="10"/>
      <c r="FF621" s="6"/>
      <c r="FG621" s="19"/>
      <c r="FH621" s="4" t="s">
        <v>6</v>
      </c>
      <c r="FI621" s="3"/>
      <c r="FJ621" s="3"/>
      <c r="FK621" s="10"/>
      <c r="FL621" s="6"/>
      <c r="FM621" s="10"/>
      <c r="FN621" s="6"/>
      <c r="FO621" s="19"/>
      <c r="FP621" s="4" t="s">
        <v>6</v>
      </c>
      <c r="FQ621" s="3"/>
      <c r="FR621" s="3"/>
      <c r="FS621" s="10"/>
      <c r="FT621" s="6"/>
      <c r="FU621" s="10"/>
      <c r="FV621" s="6"/>
      <c r="FW621" s="19"/>
      <c r="FX621" s="4" t="s">
        <v>6</v>
      </c>
      <c r="FY621" s="3"/>
      <c r="FZ621" s="3"/>
      <c r="GA621" s="10"/>
      <c r="GB621" s="6"/>
      <c r="GC621" s="10"/>
      <c r="GD621" s="6"/>
      <c r="GE621" s="19"/>
      <c r="GF621" s="4" t="s">
        <v>6</v>
      </c>
      <c r="GG621" s="3"/>
      <c r="GH621" s="3"/>
      <c r="GI621" s="10"/>
      <c r="GJ621" s="6"/>
      <c r="GK621" s="10"/>
      <c r="GL621" s="6"/>
      <c r="GM621" s="19"/>
      <c r="GN621" s="4" t="s">
        <v>6</v>
      </c>
      <c r="GO621" s="3"/>
      <c r="GP621" s="3"/>
      <c r="GQ621" s="10"/>
      <c r="GR621" s="6"/>
      <c r="GS621" s="10"/>
      <c r="GT621" s="6"/>
      <c r="GU621" s="19"/>
      <c r="GV621" s="4" t="s">
        <v>6</v>
      </c>
      <c r="GW621" s="3"/>
      <c r="GX621" s="3"/>
      <c r="GY621" s="10"/>
      <c r="GZ621" s="6"/>
      <c r="HA621" s="10"/>
      <c r="HB621" s="6"/>
      <c r="HC621" s="19"/>
      <c r="HD621" s="4" t="s">
        <v>6</v>
      </c>
      <c r="HE621" s="3"/>
      <c r="HF621" s="3"/>
      <c r="HG621" s="10"/>
      <c r="HH621" s="6"/>
      <c r="HI621" s="10"/>
      <c r="HJ621" s="6"/>
      <c r="HK621" s="19"/>
      <c r="HL621" s="4" t="s">
        <v>6</v>
      </c>
      <c r="HM621" s="3"/>
      <c r="HN621" s="3"/>
      <c r="HO621" s="10"/>
      <c r="HP621" s="6"/>
      <c r="HQ621" s="10"/>
      <c r="HR621" s="6"/>
      <c r="HS621" s="19"/>
      <c r="HT621" s="4" t="s">
        <v>6</v>
      </c>
      <c r="HU621" s="3"/>
      <c r="HV621" s="3"/>
      <c r="HW621" s="10"/>
      <c r="HX621" s="6"/>
      <c r="HY621" s="10"/>
      <c r="HZ621" s="6"/>
      <c r="IA621" s="19"/>
      <c r="IB621" s="4" t="s">
        <v>6</v>
      </c>
      <c r="IC621" s="3"/>
      <c r="ID621" s="3"/>
      <c r="IE621" s="10"/>
      <c r="IF621" s="6"/>
      <c r="IG621" s="10"/>
    </row>
    <row r="622" spans="1:241" s="4" customFormat="1" ht="11.25">
      <c r="A622" s="11"/>
      <c r="C622" s="21"/>
      <c r="D622" s="21"/>
      <c r="E622" s="3"/>
      <c r="F622" s="3"/>
      <c r="G622" s="10"/>
      <c r="H622" s="6"/>
      <c r="I622" s="10"/>
      <c r="J622" s="6"/>
      <c r="K622" s="19"/>
      <c r="M622" s="3"/>
      <c r="N622" s="3"/>
      <c r="O622" s="10"/>
      <c r="P622" s="6"/>
      <c r="Q622" s="10"/>
      <c r="R622" s="6"/>
      <c r="S622" s="19"/>
      <c r="U622" s="3"/>
      <c r="V622" s="3"/>
      <c r="W622" s="10"/>
      <c r="X622" s="6"/>
      <c r="Y622" s="10"/>
      <c r="Z622" s="6"/>
      <c r="AA622" s="19"/>
      <c r="AC622" s="3"/>
      <c r="AD622" s="3"/>
      <c r="AE622" s="10"/>
      <c r="AF622" s="6"/>
      <c r="AG622" s="10"/>
      <c r="AH622" s="6"/>
      <c r="AI622" s="19"/>
      <c r="AK622" s="3"/>
      <c r="AL622" s="3"/>
      <c r="AM622" s="10"/>
      <c r="AN622" s="6"/>
      <c r="AO622" s="10"/>
      <c r="AP622" s="6"/>
      <c r="AQ622" s="19"/>
      <c r="AS622" s="3"/>
      <c r="AT622" s="3"/>
      <c r="AU622" s="10"/>
      <c r="AV622" s="6"/>
      <c r="AW622" s="10"/>
      <c r="AX622" s="6"/>
      <c r="AY622" s="19"/>
      <c r="BA622" s="3"/>
      <c r="BB622" s="3"/>
      <c r="BC622" s="10"/>
      <c r="BD622" s="6"/>
      <c r="BE622" s="10"/>
      <c r="BF622" s="6"/>
      <c r="BG622" s="19"/>
      <c r="BI622" s="3"/>
      <c r="BJ622" s="3"/>
      <c r="BK622" s="10"/>
      <c r="BL622" s="6"/>
      <c r="BM622" s="10"/>
      <c r="BN622" s="6"/>
      <c r="BO622" s="19"/>
      <c r="BQ622" s="3"/>
      <c r="BR622" s="3"/>
      <c r="BS622" s="10"/>
      <c r="BT622" s="6"/>
      <c r="BU622" s="10"/>
      <c r="BV622" s="6"/>
      <c r="BW622" s="19"/>
      <c r="BY622" s="3"/>
      <c r="BZ622" s="3"/>
      <c r="CA622" s="10"/>
      <c r="CB622" s="6"/>
      <c r="CC622" s="10"/>
      <c r="CD622" s="6"/>
      <c r="CE622" s="19"/>
      <c r="CG622" s="3"/>
      <c r="CH622" s="3"/>
      <c r="CI622" s="10"/>
      <c r="CJ622" s="6"/>
      <c r="CK622" s="10"/>
      <c r="CL622" s="6"/>
      <c r="CM622" s="19"/>
      <c r="CO622" s="3"/>
      <c r="CP622" s="3"/>
      <c r="CQ622" s="10"/>
      <c r="CR622" s="6"/>
      <c r="CS622" s="10"/>
      <c r="CT622" s="6"/>
      <c r="CU622" s="19"/>
      <c r="CW622" s="3"/>
      <c r="CX622" s="3"/>
      <c r="CY622" s="10"/>
      <c r="CZ622" s="6"/>
      <c r="DA622" s="10"/>
      <c r="DB622" s="6"/>
      <c r="DC622" s="19"/>
      <c r="DE622" s="3"/>
      <c r="DF622" s="3"/>
      <c r="DG622" s="10"/>
      <c r="DH622" s="6"/>
      <c r="DI622" s="10"/>
      <c r="DJ622" s="6"/>
      <c r="DK622" s="19"/>
      <c r="DM622" s="3"/>
      <c r="DN622" s="3"/>
      <c r="DO622" s="10"/>
      <c r="DP622" s="6"/>
      <c r="DQ622" s="10"/>
      <c r="DR622" s="6"/>
      <c r="DS622" s="19"/>
      <c r="DU622" s="3"/>
      <c r="DV622" s="3"/>
      <c r="DW622" s="10"/>
      <c r="DX622" s="6"/>
      <c r="DY622" s="10"/>
      <c r="DZ622" s="6"/>
      <c r="EA622" s="19"/>
      <c r="EC622" s="3"/>
      <c r="ED622" s="3"/>
      <c r="EE622" s="10"/>
      <c r="EF622" s="6"/>
      <c r="EG622" s="10"/>
      <c r="EH622" s="6"/>
      <c r="EI622" s="19"/>
      <c r="EK622" s="3"/>
      <c r="EL622" s="3"/>
      <c r="EM622" s="10"/>
      <c r="EN622" s="6"/>
      <c r="EO622" s="10"/>
      <c r="EP622" s="6"/>
      <c r="EQ622" s="19"/>
      <c r="ES622" s="3"/>
      <c r="ET622" s="3"/>
      <c r="EU622" s="10"/>
      <c r="EV622" s="6"/>
      <c r="EW622" s="10"/>
      <c r="EX622" s="6"/>
      <c r="EY622" s="19"/>
      <c r="FA622" s="3"/>
      <c r="FB622" s="3"/>
      <c r="FC622" s="10"/>
      <c r="FD622" s="6"/>
      <c r="FE622" s="10"/>
      <c r="FF622" s="6"/>
      <c r="FG622" s="19"/>
      <c r="FI622" s="3"/>
      <c r="FJ622" s="3"/>
      <c r="FK622" s="10"/>
      <c r="FL622" s="6"/>
      <c r="FM622" s="10"/>
      <c r="FN622" s="6"/>
      <c r="FO622" s="19"/>
      <c r="FQ622" s="3"/>
      <c r="FR622" s="3"/>
      <c r="FS622" s="10"/>
      <c r="FT622" s="6"/>
      <c r="FU622" s="10"/>
      <c r="FV622" s="6"/>
      <c r="FW622" s="19"/>
      <c r="FY622" s="3"/>
      <c r="FZ622" s="3"/>
      <c r="GA622" s="10"/>
      <c r="GB622" s="6"/>
      <c r="GC622" s="10"/>
      <c r="GD622" s="6"/>
      <c r="GE622" s="19"/>
      <c r="GG622" s="3"/>
      <c r="GH622" s="3"/>
      <c r="GI622" s="10"/>
      <c r="GJ622" s="6"/>
      <c r="GK622" s="10"/>
      <c r="GL622" s="6"/>
      <c r="GM622" s="19"/>
      <c r="GO622" s="3"/>
      <c r="GP622" s="3"/>
      <c r="GQ622" s="10"/>
      <c r="GR622" s="6"/>
      <c r="GS622" s="10"/>
      <c r="GT622" s="6"/>
      <c r="GU622" s="19"/>
      <c r="GW622" s="3"/>
      <c r="GX622" s="3"/>
      <c r="GY622" s="10"/>
      <c r="GZ622" s="6"/>
      <c r="HA622" s="10"/>
      <c r="HB622" s="6"/>
      <c r="HC622" s="19"/>
      <c r="HE622" s="3"/>
      <c r="HF622" s="3"/>
      <c r="HG622" s="10"/>
      <c r="HH622" s="6"/>
      <c r="HI622" s="10"/>
      <c r="HJ622" s="6"/>
      <c r="HK622" s="19"/>
      <c r="HM622" s="3"/>
      <c r="HN622" s="3"/>
      <c r="HO622" s="10"/>
      <c r="HP622" s="6"/>
      <c r="HQ622" s="10"/>
      <c r="HR622" s="6"/>
      <c r="HS622" s="19"/>
      <c r="HU622" s="3"/>
      <c r="HV622" s="3"/>
      <c r="HW622" s="10"/>
      <c r="HX622" s="6"/>
      <c r="HY622" s="10"/>
      <c r="HZ622" s="6"/>
      <c r="IA622" s="19"/>
      <c r="IC622" s="3"/>
      <c r="ID622" s="3"/>
      <c r="IE622" s="10"/>
      <c r="IF622" s="6"/>
      <c r="IG622" s="10"/>
    </row>
    <row r="623" spans="1:241" s="4" customFormat="1" ht="11.25">
      <c r="A623" s="11"/>
      <c r="C623" s="21"/>
      <c r="D623" s="21"/>
      <c r="E623" s="3"/>
      <c r="F623" s="3"/>
      <c r="G623" s="10"/>
      <c r="H623" s="6"/>
      <c r="I623" s="10"/>
      <c r="J623" s="6"/>
      <c r="K623" s="19"/>
      <c r="M623" s="3"/>
      <c r="N623" s="3"/>
      <c r="O623" s="10"/>
      <c r="P623" s="6"/>
      <c r="Q623" s="10"/>
      <c r="R623" s="6"/>
      <c r="S623" s="19"/>
      <c r="U623" s="3"/>
      <c r="V623" s="3"/>
      <c r="W623" s="10"/>
      <c r="X623" s="6"/>
      <c r="Y623" s="10"/>
      <c r="Z623" s="6"/>
      <c r="AA623" s="19"/>
      <c r="AC623" s="3"/>
      <c r="AD623" s="3"/>
      <c r="AE623" s="10"/>
      <c r="AF623" s="6"/>
      <c r="AG623" s="10"/>
      <c r="AH623" s="6"/>
      <c r="AI623" s="19"/>
      <c r="AK623" s="3"/>
      <c r="AL623" s="3"/>
      <c r="AM623" s="10"/>
      <c r="AN623" s="6"/>
      <c r="AO623" s="10"/>
      <c r="AP623" s="6"/>
      <c r="AQ623" s="19"/>
      <c r="AS623" s="3"/>
      <c r="AT623" s="3"/>
      <c r="AU623" s="10"/>
      <c r="AV623" s="6"/>
      <c r="AW623" s="10"/>
      <c r="AX623" s="6"/>
      <c r="AY623" s="19"/>
      <c r="BA623" s="3"/>
      <c r="BB623" s="3"/>
      <c r="BC623" s="10"/>
      <c r="BD623" s="6"/>
      <c r="BE623" s="10"/>
      <c r="BF623" s="6"/>
      <c r="BG623" s="19"/>
      <c r="BI623" s="3"/>
      <c r="BJ623" s="3"/>
      <c r="BK623" s="10"/>
      <c r="BL623" s="6"/>
      <c r="BM623" s="10"/>
      <c r="BN623" s="6"/>
      <c r="BO623" s="19"/>
      <c r="BQ623" s="3"/>
      <c r="BR623" s="3"/>
      <c r="BS623" s="10"/>
      <c r="BT623" s="6"/>
      <c r="BU623" s="10"/>
      <c r="BV623" s="6"/>
      <c r="BW623" s="19"/>
      <c r="BY623" s="3"/>
      <c r="BZ623" s="3"/>
      <c r="CA623" s="10"/>
      <c r="CB623" s="6"/>
      <c r="CC623" s="10"/>
      <c r="CD623" s="6"/>
      <c r="CE623" s="19"/>
      <c r="CG623" s="3"/>
      <c r="CH623" s="3"/>
      <c r="CI623" s="10"/>
      <c r="CJ623" s="6"/>
      <c r="CK623" s="10"/>
      <c r="CL623" s="6"/>
      <c r="CM623" s="19"/>
      <c r="CO623" s="3"/>
      <c r="CP623" s="3"/>
      <c r="CQ623" s="10"/>
      <c r="CR623" s="6"/>
      <c r="CS623" s="10"/>
      <c r="CT623" s="6"/>
      <c r="CU623" s="19"/>
      <c r="CW623" s="3"/>
      <c r="CX623" s="3"/>
      <c r="CY623" s="10"/>
      <c r="CZ623" s="6"/>
      <c r="DA623" s="10"/>
      <c r="DB623" s="6"/>
      <c r="DC623" s="19"/>
      <c r="DE623" s="3"/>
      <c r="DF623" s="3"/>
      <c r="DG623" s="10"/>
      <c r="DH623" s="6"/>
      <c r="DI623" s="10"/>
      <c r="DJ623" s="6"/>
      <c r="DK623" s="19"/>
      <c r="DM623" s="3"/>
      <c r="DN623" s="3"/>
      <c r="DO623" s="10"/>
      <c r="DP623" s="6"/>
      <c r="DQ623" s="10"/>
      <c r="DR623" s="6"/>
      <c r="DS623" s="19"/>
      <c r="DU623" s="3"/>
      <c r="DV623" s="3"/>
      <c r="DW623" s="10"/>
      <c r="DX623" s="6"/>
      <c r="DY623" s="10"/>
      <c r="DZ623" s="6"/>
      <c r="EA623" s="19"/>
      <c r="EC623" s="3"/>
      <c r="ED623" s="3"/>
      <c r="EE623" s="10"/>
      <c r="EF623" s="6"/>
      <c r="EG623" s="10"/>
      <c r="EH623" s="6"/>
      <c r="EI623" s="19"/>
      <c r="EK623" s="3"/>
      <c r="EL623" s="3"/>
      <c r="EM623" s="10"/>
      <c r="EN623" s="6"/>
      <c r="EO623" s="10"/>
      <c r="EP623" s="6"/>
      <c r="EQ623" s="19"/>
      <c r="ES623" s="3"/>
      <c r="ET623" s="3"/>
      <c r="EU623" s="10"/>
      <c r="EV623" s="6"/>
      <c r="EW623" s="10"/>
      <c r="EX623" s="6"/>
      <c r="EY623" s="19"/>
      <c r="FA623" s="3"/>
      <c r="FB623" s="3"/>
      <c r="FC623" s="10"/>
      <c r="FD623" s="6"/>
      <c r="FE623" s="10"/>
      <c r="FF623" s="6"/>
      <c r="FG623" s="19"/>
      <c r="FI623" s="3"/>
      <c r="FJ623" s="3"/>
      <c r="FK623" s="10"/>
      <c r="FL623" s="6"/>
      <c r="FM623" s="10"/>
      <c r="FN623" s="6"/>
      <c r="FO623" s="19"/>
      <c r="FQ623" s="3"/>
      <c r="FR623" s="3"/>
      <c r="FS623" s="10"/>
      <c r="FT623" s="6"/>
      <c r="FU623" s="10"/>
      <c r="FV623" s="6"/>
      <c r="FW623" s="19"/>
      <c r="FY623" s="3"/>
      <c r="FZ623" s="3"/>
      <c r="GA623" s="10"/>
      <c r="GB623" s="6"/>
      <c r="GC623" s="10"/>
      <c r="GD623" s="6"/>
      <c r="GE623" s="19"/>
      <c r="GG623" s="3"/>
      <c r="GH623" s="3"/>
      <c r="GI623" s="10"/>
      <c r="GJ623" s="6"/>
      <c r="GK623" s="10"/>
      <c r="GL623" s="6"/>
      <c r="GM623" s="19"/>
      <c r="GO623" s="3"/>
      <c r="GP623" s="3"/>
      <c r="GQ623" s="10"/>
      <c r="GR623" s="6"/>
      <c r="GS623" s="10"/>
      <c r="GT623" s="6"/>
      <c r="GU623" s="19"/>
      <c r="GW623" s="3"/>
      <c r="GX623" s="3"/>
      <c r="GY623" s="10"/>
      <c r="GZ623" s="6"/>
      <c r="HA623" s="10"/>
      <c r="HB623" s="6"/>
      <c r="HC623" s="19"/>
      <c r="HE623" s="3"/>
      <c r="HF623" s="3"/>
      <c r="HG623" s="10"/>
      <c r="HH623" s="6"/>
      <c r="HI623" s="10"/>
      <c r="HJ623" s="6"/>
      <c r="HK623" s="19"/>
      <c r="HM623" s="3"/>
      <c r="HN623" s="3"/>
      <c r="HO623" s="10"/>
      <c r="HP623" s="6"/>
      <c r="HQ623" s="10"/>
      <c r="HR623" s="6"/>
      <c r="HS623" s="19"/>
      <c r="HU623" s="3"/>
      <c r="HV623" s="3"/>
      <c r="HW623" s="10"/>
      <c r="HX623" s="6"/>
      <c r="HY623" s="10"/>
      <c r="HZ623" s="6"/>
      <c r="IA623" s="19"/>
      <c r="IC623" s="3"/>
      <c r="ID623" s="3"/>
      <c r="IE623" s="10"/>
      <c r="IF623" s="6"/>
      <c r="IG623" s="10"/>
    </row>
    <row r="624" spans="1:241" s="4" customFormat="1" ht="11.25">
      <c r="A624" s="11"/>
      <c r="C624" s="21"/>
      <c r="D624" s="21"/>
      <c r="E624" s="3"/>
      <c r="F624" s="3"/>
      <c r="G624" s="10"/>
      <c r="H624" s="6"/>
      <c r="I624" s="10"/>
      <c r="J624" s="6"/>
      <c r="K624" s="19"/>
      <c r="M624" s="3"/>
      <c r="N624" s="3"/>
      <c r="O624" s="10"/>
      <c r="P624" s="6"/>
      <c r="Q624" s="10"/>
      <c r="R624" s="6"/>
      <c r="S624" s="19"/>
      <c r="U624" s="3"/>
      <c r="V624" s="3"/>
      <c r="W624" s="10"/>
      <c r="X624" s="6"/>
      <c r="Y624" s="10"/>
      <c r="Z624" s="6"/>
      <c r="AA624" s="19"/>
      <c r="AC624" s="3"/>
      <c r="AD624" s="3"/>
      <c r="AE624" s="10"/>
      <c r="AF624" s="6"/>
      <c r="AG624" s="10"/>
      <c r="AH624" s="6"/>
      <c r="AI624" s="19"/>
      <c r="AK624" s="3"/>
      <c r="AL624" s="3"/>
      <c r="AM624" s="10"/>
      <c r="AN624" s="6"/>
      <c r="AO624" s="10"/>
      <c r="AP624" s="6"/>
      <c r="AQ624" s="19"/>
      <c r="AS624" s="3"/>
      <c r="AT624" s="3"/>
      <c r="AU624" s="10"/>
      <c r="AV624" s="6"/>
      <c r="AW624" s="10"/>
      <c r="AX624" s="6"/>
      <c r="AY624" s="19"/>
      <c r="BA624" s="3"/>
      <c r="BB624" s="3"/>
      <c r="BC624" s="10"/>
      <c r="BD624" s="6"/>
      <c r="BE624" s="10"/>
      <c r="BF624" s="6"/>
      <c r="BG624" s="19"/>
      <c r="BI624" s="3"/>
      <c r="BJ624" s="3"/>
      <c r="BK624" s="10"/>
      <c r="BL624" s="6"/>
      <c r="BM624" s="10"/>
      <c r="BN624" s="6"/>
      <c r="BO624" s="19"/>
      <c r="BQ624" s="3"/>
      <c r="BR624" s="3"/>
      <c r="BS624" s="10"/>
      <c r="BT624" s="6"/>
      <c r="BU624" s="10"/>
      <c r="BV624" s="6"/>
      <c r="BW624" s="19"/>
      <c r="BY624" s="3"/>
      <c r="BZ624" s="3"/>
      <c r="CA624" s="10"/>
      <c r="CB624" s="6"/>
      <c r="CC624" s="10"/>
      <c r="CD624" s="6"/>
      <c r="CE624" s="19"/>
      <c r="CG624" s="3"/>
      <c r="CH624" s="3"/>
      <c r="CI624" s="10"/>
      <c r="CJ624" s="6"/>
      <c r="CK624" s="10"/>
      <c r="CL624" s="6"/>
      <c r="CM624" s="19"/>
      <c r="CO624" s="3"/>
      <c r="CP624" s="3"/>
      <c r="CQ624" s="10"/>
      <c r="CR624" s="6"/>
      <c r="CS624" s="10"/>
      <c r="CT624" s="6"/>
      <c r="CU624" s="19"/>
      <c r="CW624" s="3"/>
      <c r="CX624" s="3"/>
      <c r="CY624" s="10"/>
      <c r="CZ624" s="6"/>
      <c r="DA624" s="10"/>
      <c r="DB624" s="6"/>
      <c r="DC624" s="19"/>
      <c r="DE624" s="3"/>
      <c r="DF624" s="3"/>
      <c r="DG624" s="10"/>
      <c r="DH624" s="6"/>
      <c r="DI624" s="10"/>
      <c r="DJ624" s="6"/>
      <c r="DK624" s="19"/>
      <c r="DM624" s="3"/>
      <c r="DN624" s="3"/>
      <c r="DO624" s="10"/>
      <c r="DP624" s="6"/>
      <c r="DQ624" s="10"/>
      <c r="DR624" s="6"/>
      <c r="DS624" s="19"/>
      <c r="DU624" s="3"/>
      <c r="DV624" s="3"/>
      <c r="DW624" s="10"/>
      <c r="DX624" s="6"/>
      <c r="DY624" s="10"/>
      <c r="DZ624" s="6"/>
      <c r="EA624" s="19"/>
      <c r="EC624" s="3"/>
      <c r="ED624" s="3"/>
      <c r="EE624" s="10"/>
      <c r="EF624" s="6"/>
      <c r="EG624" s="10"/>
      <c r="EH624" s="6"/>
      <c r="EI624" s="19"/>
      <c r="EK624" s="3"/>
      <c r="EL624" s="3"/>
      <c r="EM624" s="10"/>
      <c r="EN624" s="6"/>
      <c r="EO624" s="10"/>
      <c r="EP624" s="6"/>
      <c r="EQ624" s="19"/>
      <c r="ES624" s="3"/>
      <c r="ET624" s="3"/>
      <c r="EU624" s="10"/>
      <c r="EV624" s="6"/>
      <c r="EW624" s="10"/>
      <c r="EX624" s="6"/>
      <c r="EY624" s="19"/>
      <c r="FA624" s="3"/>
      <c r="FB624" s="3"/>
      <c r="FC624" s="10"/>
      <c r="FD624" s="6"/>
      <c r="FE624" s="10"/>
      <c r="FF624" s="6"/>
      <c r="FG624" s="19"/>
      <c r="FI624" s="3"/>
      <c r="FJ624" s="3"/>
      <c r="FK624" s="10"/>
      <c r="FL624" s="6"/>
      <c r="FM624" s="10"/>
      <c r="FN624" s="6"/>
      <c r="FO624" s="19"/>
      <c r="FQ624" s="3"/>
      <c r="FR624" s="3"/>
      <c r="FS624" s="10"/>
      <c r="FT624" s="6"/>
      <c r="FU624" s="10"/>
      <c r="FV624" s="6"/>
      <c r="FW624" s="19"/>
      <c r="FY624" s="3"/>
      <c r="FZ624" s="3"/>
      <c r="GA624" s="10"/>
      <c r="GB624" s="6"/>
      <c r="GC624" s="10"/>
      <c r="GD624" s="6"/>
      <c r="GE624" s="19"/>
      <c r="GG624" s="3"/>
      <c r="GH624" s="3"/>
      <c r="GI624" s="10"/>
      <c r="GJ624" s="6"/>
      <c r="GK624" s="10"/>
      <c r="GL624" s="6"/>
      <c r="GM624" s="19"/>
      <c r="GO624" s="3"/>
      <c r="GP624" s="3"/>
      <c r="GQ624" s="10"/>
      <c r="GR624" s="6"/>
      <c r="GS624" s="10"/>
      <c r="GT624" s="6"/>
      <c r="GU624" s="19"/>
      <c r="GW624" s="3"/>
      <c r="GX624" s="3"/>
      <c r="GY624" s="10"/>
      <c r="GZ624" s="6"/>
      <c r="HA624" s="10"/>
      <c r="HB624" s="6"/>
      <c r="HC624" s="19"/>
      <c r="HE624" s="3"/>
      <c r="HF624" s="3"/>
      <c r="HG624" s="10"/>
      <c r="HH624" s="6"/>
      <c r="HI624" s="10"/>
      <c r="HJ624" s="6"/>
      <c r="HK624" s="19"/>
      <c r="HM624" s="3"/>
      <c r="HN624" s="3"/>
      <c r="HO624" s="10"/>
      <c r="HP624" s="6"/>
      <c r="HQ624" s="10"/>
      <c r="HR624" s="6"/>
      <c r="HS624" s="19"/>
      <c r="HU624" s="3"/>
      <c r="HV624" s="3"/>
      <c r="HW624" s="10"/>
      <c r="HX624" s="6"/>
      <c r="HY624" s="10"/>
      <c r="HZ624" s="6"/>
      <c r="IA624" s="19"/>
      <c r="IC624" s="3"/>
      <c r="ID624" s="3"/>
      <c r="IE624" s="10"/>
      <c r="IF624" s="6"/>
      <c r="IG624" s="10"/>
    </row>
    <row r="625" spans="1:241" s="4" customFormat="1" ht="11.25">
      <c r="A625" s="11"/>
      <c r="C625" s="21"/>
      <c r="D625" s="21"/>
      <c r="E625" s="3"/>
      <c r="F625" s="3"/>
      <c r="G625" s="10"/>
      <c r="H625" s="6"/>
      <c r="I625" s="10"/>
      <c r="J625" s="6"/>
      <c r="K625" s="19"/>
      <c r="M625" s="3"/>
      <c r="N625" s="3"/>
      <c r="O625" s="10"/>
      <c r="P625" s="6"/>
      <c r="Q625" s="10"/>
      <c r="R625" s="6"/>
      <c r="S625" s="19"/>
      <c r="U625" s="3"/>
      <c r="V625" s="3"/>
      <c r="W625" s="10"/>
      <c r="X625" s="6"/>
      <c r="Y625" s="10"/>
      <c r="Z625" s="6"/>
      <c r="AA625" s="19"/>
      <c r="AC625" s="3"/>
      <c r="AD625" s="3"/>
      <c r="AE625" s="10"/>
      <c r="AF625" s="6"/>
      <c r="AG625" s="10"/>
      <c r="AH625" s="6"/>
      <c r="AI625" s="19"/>
      <c r="AK625" s="3"/>
      <c r="AL625" s="3"/>
      <c r="AM625" s="10"/>
      <c r="AN625" s="6"/>
      <c r="AO625" s="10"/>
      <c r="AP625" s="6"/>
      <c r="AQ625" s="19"/>
      <c r="AS625" s="3"/>
      <c r="AT625" s="3"/>
      <c r="AU625" s="10"/>
      <c r="AV625" s="6"/>
      <c r="AW625" s="10"/>
      <c r="AX625" s="6"/>
      <c r="AY625" s="19"/>
      <c r="BA625" s="3"/>
      <c r="BB625" s="3"/>
      <c r="BC625" s="10"/>
      <c r="BD625" s="6"/>
      <c r="BE625" s="10"/>
      <c r="BF625" s="6"/>
      <c r="BG625" s="19"/>
      <c r="BI625" s="3"/>
      <c r="BJ625" s="3"/>
      <c r="BK625" s="10"/>
      <c r="BL625" s="6"/>
      <c r="BM625" s="10"/>
      <c r="BN625" s="6"/>
      <c r="BO625" s="19"/>
      <c r="BQ625" s="3"/>
      <c r="BR625" s="3"/>
      <c r="BS625" s="10"/>
      <c r="BT625" s="6"/>
      <c r="BU625" s="10"/>
      <c r="BV625" s="6"/>
      <c r="BW625" s="19"/>
      <c r="BY625" s="3"/>
      <c r="BZ625" s="3"/>
      <c r="CA625" s="10"/>
      <c r="CB625" s="6"/>
      <c r="CC625" s="10"/>
      <c r="CD625" s="6"/>
      <c r="CE625" s="19"/>
      <c r="CG625" s="3"/>
      <c r="CH625" s="3"/>
      <c r="CI625" s="10"/>
      <c r="CJ625" s="6"/>
      <c r="CK625" s="10"/>
      <c r="CL625" s="6"/>
      <c r="CM625" s="19"/>
      <c r="CO625" s="3"/>
      <c r="CP625" s="3"/>
      <c r="CQ625" s="10"/>
      <c r="CR625" s="6"/>
      <c r="CS625" s="10"/>
      <c r="CT625" s="6"/>
      <c r="CU625" s="19"/>
      <c r="CW625" s="3"/>
      <c r="CX625" s="3"/>
      <c r="CY625" s="10"/>
      <c r="CZ625" s="6"/>
      <c r="DA625" s="10"/>
      <c r="DB625" s="6"/>
      <c r="DC625" s="19"/>
      <c r="DE625" s="3"/>
      <c r="DF625" s="3"/>
      <c r="DG625" s="10"/>
      <c r="DH625" s="6"/>
      <c r="DI625" s="10"/>
      <c r="DJ625" s="6"/>
      <c r="DK625" s="19"/>
      <c r="DM625" s="3"/>
      <c r="DN625" s="3"/>
      <c r="DO625" s="10"/>
      <c r="DP625" s="6"/>
      <c r="DQ625" s="10"/>
      <c r="DR625" s="6"/>
      <c r="DS625" s="19"/>
      <c r="DU625" s="3"/>
      <c r="DV625" s="3"/>
      <c r="DW625" s="10"/>
      <c r="DX625" s="6"/>
      <c r="DY625" s="10"/>
      <c r="DZ625" s="6"/>
      <c r="EA625" s="19"/>
      <c r="EC625" s="3"/>
      <c r="ED625" s="3"/>
      <c r="EE625" s="10"/>
      <c r="EF625" s="6"/>
      <c r="EG625" s="10"/>
      <c r="EH625" s="6"/>
      <c r="EI625" s="19"/>
      <c r="EK625" s="3"/>
      <c r="EL625" s="3"/>
      <c r="EM625" s="10"/>
      <c r="EN625" s="6"/>
      <c r="EO625" s="10"/>
      <c r="EP625" s="6"/>
      <c r="EQ625" s="19"/>
      <c r="ES625" s="3"/>
      <c r="ET625" s="3"/>
      <c r="EU625" s="10"/>
      <c r="EV625" s="6"/>
      <c r="EW625" s="10"/>
      <c r="EX625" s="6"/>
      <c r="EY625" s="19"/>
      <c r="FA625" s="3"/>
      <c r="FB625" s="3"/>
      <c r="FC625" s="10"/>
      <c r="FD625" s="6"/>
      <c r="FE625" s="10"/>
      <c r="FF625" s="6"/>
      <c r="FG625" s="19"/>
      <c r="FI625" s="3"/>
      <c r="FJ625" s="3"/>
      <c r="FK625" s="10"/>
      <c r="FL625" s="6"/>
      <c r="FM625" s="10"/>
      <c r="FN625" s="6"/>
      <c r="FO625" s="19"/>
      <c r="FQ625" s="3"/>
      <c r="FR625" s="3"/>
      <c r="FS625" s="10"/>
      <c r="FT625" s="6"/>
      <c r="FU625" s="10"/>
      <c r="FV625" s="6"/>
      <c r="FW625" s="19"/>
      <c r="FY625" s="3"/>
      <c r="FZ625" s="3"/>
      <c r="GA625" s="10"/>
      <c r="GB625" s="6"/>
      <c r="GC625" s="10"/>
      <c r="GD625" s="6"/>
      <c r="GE625" s="19"/>
      <c r="GG625" s="3"/>
      <c r="GH625" s="3"/>
      <c r="GI625" s="10"/>
      <c r="GJ625" s="6"/>
      <c r="GK625" s="10"/>
      <c r="GL625" s="6"/>
      <c r="GM625" s="19"/>
      <c r="GO625" s="3"/>
      <c r="GP625" s="3"/>
      <c r="GQ625" s="10"/>
      <c r="GR625" s="6"/>
      <c r="GS625" s="10"/>
      <c r="GT625" s="6"/>
      <c r="GU625" s="19"/>
      <c r="GW625" s="3"/>
      <c r="GX625" s="3"/>
      <c r="GY625" s="10"/>
      <c r="GZ625" s="6"/>
      <c r="HA625" s="10"/>
      <c r="HB625" s="6"/>
      <c r="HC625" s="19"/>
      <c r="HE625" s="3"/>
      <c r="HF625" s="3"/>
      <c r="HG625" s="10"/>
      <c r="HH625" s="6"/>
      <c r="HI625" s="10"/>
      <c r="HJ625" s="6"/>
      <c r="HK625" s="19"/>
      <c r="HM625" s="3"/>
      <c r="HN625" s="3"/>
      <c r="HO625" s="10"/>
      <c r="HP625" s="6"/>
      <c r="HQ625" s="10"/>
      <c r="HR625" s="6"/>
      <c r="HS625" s="19"/>
      <c r="HU625" s="3"/>
      <c r="HV625" s="3"/>
      <c r="HW625" s="10"/>
      <c r="HX625" s="6"/>
      <c r="HY625" s="10"/>
      <c r="HZ625" s="6"/>
      <c r="IA625" s="19"/>
      <c r="IC625" s="3"/>
      <c r="ID625" s="3"/>
      <c r="IE625" s="10"/>
      <c r="IF625" s="6"/>
      <c r="IG625" s="10"/>
    </row>
    <row r="626" spans="1:241" s="4" customFormat="1" ht="11.25">
      <c r="A626" s="11"/>
      <c r="C626" s="21"/>
      <c r="D626" s="21"/>
      <c r="E626" s="3"/>
      <c r="F626" s="3"/>
      <c r="G626" s="10"/>
      <c r="H626" s="6"/>
      <c r="I626" s="10"/>
      <c r="J626" s="6"/>
      <c r="K626" s="19"/>
      <c r="M626" s="3"/>
      <c r="N626" s="3"/>
      <c r="O626" s="10"/>
      <c r="P626" s="6"/>
      <c r="Q626" s="10"/>
      <c r="R626" s="6"/>
      <c r="S626" s="19"/>
      <c r="U626" s="3"/>
      <c r="V626" s="3"/>
      <c r="W626" s="10"/>
      <c r="X626" s="6"/>
      <c r="Y626" s="10"/>
      <c r="Z626" s="6"/>
      <c r="AA626" s="19"/>
      <c r="AC626" s="3"/>
      <c r="AD626" s="3"/>
      <c r="AE626" s="10"/>
      <c r="AF626" s="6"/>
      <c r="AG626" s="10"/>
      <c r="AH626" s="6"/>
      <c r="AI626" s="19"/>
      <c r="AK626" s="3"/>
      <c r="AL626" s="3"/>
      <c r="AM626" s="10"/>
      <c r="AN626" s="6"/>
      <c r="AO626" s="10"/>
      <c r="AP626" s="6"/>
      <c r="AQ626" s="19"/>
      <c r="AS626" s="3"/>
      <c r="AT626" s="3"/>
      <c r="AU626" s="10"/>
      <c r="AV626" s="6"/>
      <c r="AW626" s="10"/>
      <c r="AX626" s="6"/>
      <c r="AY626" s="19"/>
      <c r="BA626" s="3"/>
      <c r="BB626" s="3"/>
      <c r="BC626" s="10"/>
      <c r="BD626" s="6"/>
      <c r="BE626" s="10"/>
      <c r="BF626" s="6"/>
      <c r="BG626" s="19"/>
      <c r="BI626" s="3"/>
      <c r="BJ626" s="3"/>
      <c r="BK626" s="10"/>
      <c r="BL626" s="6"/>
      <c r="BM626" s="10"/>
      <c r="BN626" s="6"/>
      <c r="BO626" s="19"/>
      <c r="BQ626" s="3"/>
      <c r="BR626" s="3"/>
      <c r="BS626" s="10"/>
      <c r="BT626" s="6"/>
      <c r="BU626" s="10"/>
      <c r="BV626" s="6"/>
      <c r="BW626" s="19"/>
      <c r="BY626" s="3"/>
      <c r="BZ626" s="3"/>
      <c r="CA626" s="10"/>
      <c r="CB626" s="6"/>
      <c r="CC626" s="10"/>
      <c r="CD626" s="6"/>
      <c r="CE626" s="19"/>
      <c r="CG626" s="3"/>
      <c r="CH626" s="3"/>
      <c r="CI626" s="10"/>
      <c r="CJ626" s="6"/>
      <c r="CK626" s="10"/>
      <c r="CL626" s="6"/>
      <c r="CM626" s="19"/>
      <c r="CO626" s="3"/>
      <c r="CP626" s="3"/>
      <c r="CQ626" s="10"/>
      <c r="CR626" s="6"/>
      <c r="CS626" s="10"/>
      <c r="CT626" s="6"/>
      <c r="CU626" s="19"/>
      <c r="CW626" s="3"/>
      <c r="CX626" s="3"/>
      <c r="CY626" s="10"/>
      <c r="CZ626" s="6"/>
      <c r="DA626" s="10"/>
      <c r="DB626" s="6"/>
      <c r="DC626" s="19"/>
      <c r="DE626" s="3"/>
      <c r="DF626" s="3"/>
      <c r="DG626" s="10"/>
      <c r="DH626" s="6"/>
      <c r="DI626" s="10"/>
      <c r="DJ626" s="6"/>
      <c r="DK626" s="19"/>
      <c r="DM626" s="3"/>
      <c r="DN626" s="3"/>
      <c r="DO626" s="10"/>
      <c r="DP626" s="6"/>
      <c r="DQ626" s="10"/>
      <c r="DR626" s="6"/>
      <c r="DS626" s="19"/>
      <c r="DU626" s="3"/>
      <c r="DV626" s="3"/>
      <c r="DW626" s="10"/>
      <c r="DX626" s="6"/>
      <c r="DY626" s="10"/>
      <c r="DZ626" s="6"/>
      <c r="EA626" s="19"/>
      <c r="EC626" s="3"/>
      <c r="ED626" s="3"/>
      <c r="EE626" s="10"/>
      <c r="EF626" s="6"/>
      <c r="EG626" s="10"/>
      <c r="EH626" s="6"/>
      <c r="EI626" s="19"/>
      <c r="EK626" s="3"/>
      <c r="EL626" s="3"/>
      <c r="EM626" s="10"/>
      <c r="EN626" s="6"/>
      <c r="EO626" s="10"/>
      <c r="EP626" s="6"/>
      <c r="EQ626" s="19"/>
      <c r="ES626" s="3"/>
      <c r="ET626" s="3"/>
      <c r="EU626" s="10"/>
      <c r="EV626" s="6"/>
      <c r="EW626" s="10"/>
      <c r="EX626" s="6"/>
      <c r="EY626" s="19"/>
      <c r="FA626" s="3"/>
      <c r="FB626" s="3"/>
      <c r="FC626" s="10"/>
      <c r="FD626" s="6"/>
      <c r="FE626" s="10"/>
      <c r="FF626" s="6"/>
      <c r="FG626" s="19"/>
      <c r="FI626" s="3"/>
      <c r="FJ626" s="3"/>
      <c r="FK626" s="10"/>
      <c r="FL626" s="6"/>
      <c r="FM626" s="10"/>
      <c r="FN626" s="6"/>
      <c r="FO626" s="19"/>
      <c r="FQ626" s="3"/>
      <c r="FR626" s="3"/>
      <c r="FS626" s="10"/>
      <c r="FT626" s="6"/>
      <c r="FU626" s="10"/>
      <c r="FV626" s="6"/>
      <c r="FW626" s="19"/>
      <c r="FY626" s="3"/>
      <c r="FZ626" s="3"/>
      <c r="GA626" s="10"/>
      <c r="GB626" s="6"/>
      <c r="GC626" s="10"/>
      <c r="GD626" s="6"/>
      <c r="GE626" s="19"/>
      <c r="GG626" s="3"/>
      <c r="GH626" s="3"/>
      <c r="GI626" s="10"/>
      <c r="GJ626" s="6"/>
      <c r="GK626" s="10"/>
      <c r="GL626" s="6"/>
      <c r="GM626" s="19"/>
      <c r="GO626" s="3"/>
      <c r="GP626" s="3"/>
      <c r="GQ626" s="10"/>
      <c r="GR626" s="6"/>
      <c r="GS626" s="10"/>
      <c r="GT626" s="6"/>
      <c r="GU626" s="19"/>
      <c r="GW626" s="3"/>
      <c r="GX626" s="3"/>
      <c r="GY626" s="10"/>
      <c r="GZ626" s="6"/>
      <c r="HA626" s="10"/>
      <c r="HB626" s="6"/>
      <c r="HC626" s="19"/>
      <c r="HE626" s="3"/>
      <c r="HF626" s="3"/>
      <c r="HG626" s="10"/>
      <c r="HH626" s="6"/>
      <c r="HI626" s="10"/>
      <c r="HJ626" s="6"/>
      <c r="HK626" s="19"/>
      <c r="HM626" s="3"/>
      <c r="HN626" s="3"/>
      <c r="HO626" s="10"/>
      <c r="HP626" s="6"/>
      <c r="HQ626" s="10"/>
      <c r="HR626" s="6"/>
      <c r="HS626" s="19"/>
      <c r="HU626" s="3"/>
      <c r="HV626" s="3"/>
      <c r="HW626" s="10"/>
      <c r="HX626" s="6"/>
      <c r="HY626" s="10"/>
      <c r="HZ626" s="6"/>
      <c r="IA626" s="19"/>
      <c r="IC626" s="3"/>
      <c r="ID626" s="3"/>
      <c r="IE626" s="10"/>
      <c r="IF626" s="6"/>
      <c r="IG626" s="10"/>
    </row>
    <row r="627" spans="1:241" s="4" customFormat="1" ht="11.25">
      <c r="A627" s="11"/>
      <c r="C627" s="21"/>
      <c r="D627" s="21"/>
      <c r="E627" s="3"/>
      <c r="F627" s="3"/>
      <c r="G627" s="10"/>
      <c r="H627" s="6"/>
      <c r="I627" s="10"/>
      <c r="J627" s="6"/>
      <c r="K627" s="19"/>
      <c r="M627" s="3"/>
      <c r="N627" s="3"/>
      <c r="O627" s="10"/>
      <c r="P627" s="6"/>
      <c r="Q627" s="10"/>
      <c r="R627" s="6"/>
      <c r="S627" s="19"/>
      <c r="U627" s="3"/>
      <c r="V627" s="3"/>
      <c r="W627" s="10"/>
      <c r="X627" s="6"/>
      <c r="Y627" s="10"/>
      <c r="Z627" s="6"/>
      <c r="AA627" s="19"/>
      <c r="AC627" s="3"/>
      <c r="AD627" s="3"/>
      <c r="AE627" s="10"/>
      <c r="AF627" s="6"/>
      <c r="AG627" s="10"/>
      <c r="AH627" s="6"/>
      <c r="AI627" s="19"/>
      <c r="AK627" s="3"/>
      <c r="AL627" s="3"/>
      <c r="AM627" s="10"/>
      <c r="AN627" s="6"/>
      <c r="AO627" s="10"/>
      <c r="AP627" s="6"/>
      <c r="AQ627" s="19"/>
      <c r="AS627" s="3"/>
      <c r="AT627" s="3"/>
      <c r="AU627" s="10"/>
      <c r="AV627" s="6"/>
      <c r="AW627" s="10"/>
      <c r="AX627" s="6"/>
      <c r="AY627" s="19"/>
      <c r="BA627" s="3"/>
      <c r="BB627" s="3"/>
      <c r="BC627" s="10"/>
      <c r="BD627" s="6"/>
      <c r="BE627" s="10"/>
      <c r="BF627" s="6"/>
      <c r="BG627" s="19"/>
      <c r="BI627" s="3"/>
      <c r="BJ627" s="3"/>
      <c r="BK627" s="10"/>
      <c r="BL627" s="6"/>
      <c r="BM627" s="10"/>
      <c r="BN627" s="6"/>
      <c r="BO627" s="19"/>
      <c r="BQ627" s="3"/>
      <c r="BR627" s="3"/>
      <c r="BS627" s="10"/>
      <c r="BT627" s="6"/>
      <c r="BU627" s="10"/>
      <c r="BV627" s="6"/>
      <c r="BW627" s="19"/>
      <c r="BY627" s="3"/>
      <c r="BZ627" s="3"/>
      <c r="CA627" s="10"/>
      <c r="CB627" s="6"/>
      <c r="CC627" s="10"/>
      <c r="CD627" s="6"/>
      <c r="CE627" s="19"/>
      <c r="CG627" s="3"/>
      <c r="CH627" s="3"/>
      <c r="CI627" s="10"/>
      <c r="CJ627" s="6"/>
      <c r="CK627" s="10"/>
      <c r="CL627" s="6"/>
      <c r="CM627" s="19"/>
      <c r="CO627" s="3"/>
      <c r="CP627" s="3"/>
      <c r="CQ627" s="10"/>
      <c r="CR627" s="6"/>
      <c r="CS627" s="10"/>
      <c r="CT627" s="6"/>
      <c r="CU627" s="19"/>
      <c r="CW627" s="3"/>
      <c r="CX627" s="3"/>
      <c r="CY627" s="10"/>
      <c r="CZ627" s="6"/>
      <c r="DA627" s="10"/>
      <c r="DB627" s="6"/>
      <c r="DC627" s="19"/>
      <c r="DE627" s="3"/>
      <c r="DF627" s="3"/>
      <c r="DG627" s="10"/>
      <c r="DH627" s="6"/>
      <c r="DI627" s="10"/>
      <c r="DJ627" s="6"/>
      <c r="DK627" s="19"/>
      <c r="DM627" s="3"/>
      <c r="DN627" s="3"/>
      <c r="DO627" s="10"/>
      <c r="DP627" s="6"/>
      <c r="DQ627" s="10"/>
      <c r="DR627" s="6"/>
      <c r="DS627" s="19"/>
      <c r="DU627" s="3"/>
      <c r="DV627" s="3"/>
      <c r="DW627" s="10"/>
      <c r="DX627" s="6"/>
      <c r="DY627" s="10"/>
      <c r="DZ627" s="6"/>
      <c r="EA627" s="19"/>
      <c r="EC627" s="3"/>
      <c r="ED627" s="3"/>
      <c r="EE627" s="10"/>
      <c r="EF627" s="6"/>
      <c r="EG627" s="10"/>
      <c r="EH627" s="6"/>
      <c r="EI627" s="19"/>
      <c r="EK627" s="3"/>
      <c r="EL627" s="3"/>
      <c r="EM627" s="10"/>
      <c r="EN627" s="6"/>
      <c r="EO627" s="10"/>
      <c r="EP627" s="6"/>
      <c r="EQ627" s="19"/>
      <c r="ES627" s="3"/>
      <c r="ET627" s="3"/>
      <c r="EU627" s="10"/>
      <c r="EV627" s="6"/>
      <c r="EW627" s="10"/>
      <c r="EX627" s="6"/>
      <c r="EY627" s="19"/>
      <c r="FA627" s="3"/>
      <c r="FB627" s="3"/>
      <c r="FC627" s="10"/>
      <c r="FD627" s="6"/>
      <c r="FE627" s="10"/>
      <c r="FF627" s="6"/>
      <c r="FG627" s="19"/>
      <c r="FI627" s="3"/>
      <c r="FJ627" s="3"/>
      <c r="FK627" s="10"/>
      <c r="FL627" s="6"/>
      <c r="FM627" s="10"/>
      <c r="FN627" s="6"/>
      <c r="FO627" s="19"/>
      <c r="FQ627" s="3"/>
      <c r="FR627" s="3"/>
      <c r="FS627" s="10"/>
      <c r="FT627" s="6"/>
      <c r="FU627" s="10"/>
      <c r="FV627" s="6"/>
      <c r="FW627" s="19"/>
      <c r="FY627" s="3"/>
      <c r="FZ627" s="3"/>
      <c r="GA627" s="10"/>
      <c r="GB627" s="6"/>
      <c r="GC627" s="10"/>
      <c r="GD627" s="6"/>
      <c r="GE627" s="19"/>
      <c r="GG627" s="3"/>
      <c r="GH627" s="3"/>
      <c r="GI627" s="10"/>
      <c r="GJ627" s="6"/>
      <c r="GK627" s="10"/>
      <c r="GL627" s="6"/>
      <c r="GM627" s="19"/>
      <c r="GO627" s="3"/>
      <c r="GP627" s="3"/>
      <c r="GQ627" s="10"/>
      <c r="GR627" s="6"/>
      <c r="GS627" s="10"/>
      <c r="GT627" s="6"/>
      <c r="GU627" s="19"/>
      <c r="GW627" s="3"/>
      <c r="GX627" s="3"/>
      <c r="GY627" s="10"/>
      <c r="GZ627" s="6"/>
      <c r="HA627" s="10"/>
      <c r="HB627" s="6"/>
      <c r="HC627" s="19"/>
      <c r="HE627" s="3"/>
      <c r="HF627" s="3"/>
      <c r="HG627" s="10"/>
      <c r="HH627" s="6"/>
      <c r="HI627" s="10"/>
      <c r="HJ627" s="6"/>
      <c r="HK627" s="19"/>
      <c r="HM627" s="3"/>
      <c r="HN627" s="3"/>
      <c r="HO627" s="10"/>
      <c r="HP627" s="6"/>
      <c r="HQ627" s="10"/>
      <c r="HR627" s="6"/>
      <c r="HS627" s="19"/>
      <c r="HU627" s="3"/>
      <c r="HV627" s="3"/>
      <c r="HW627" s="10"/>
      <c r="HX627" s="6"/>
      <c r="HY627" s="10"/>
      <c r="HZ627" s="6"/>
      <c r="IA627" s="19"/>
      <c r="IC627" s="3"/>
      <c r="ID627" s="3"/>
      <c r="IE627" s="10"/>
      <c r="IF627" s="6"/>
      <c r="IG627" s="10"/>
    </row>
    <row r="628" spans="1:241" s="4" customFormat="1" ht="11.25">
      <c r="A628" s="11"/>
      <c r="C628" s="21"/>
      <c r="D628" s="21"/>
      <c r="E628" s="3"/>
      <c r="F628" s="3"/>
      <c r="G628" s="10"/>
      <c r="H628" s="6"/>
      <c r="I628" s="10"/>
      <c r="J628" s="6"/>
      <c r="K628" s="19"/>
      <c r="M628" s="3"/>
      <c r="N628" s="3"/>
      <c r="O628" s="10"/>
      <c r="P628" s="6"/>
      <c r="Q628" s="10"/>
      <c r="R628" s="6"/>
      <c r="S628" s="19"/>
      <c r="U628" s="3"/>
      <c r="V628" s="3"/>
      <c r="W628" s="10"/>
      <c r="X628" s="6"/>
      <c r="Y628" s="10"/>
      <c r="Z628" s="6"/>
      <c r="AA628" s="19"/>
      <c r="AC628" s="3"/>
      <c r="AD628" s="3"/>
      <c r="AE628" s="10"/>
      <c r="AF628" s="6"/>
      <c r="AG628" s="10"/>
      <c r="AH628" s="6"/>
      <c r="AI628" s="19"/>
      <c r="AK628" s="3"/>
      <c r="AL628" s="3"/>
      <c r="AM628" s="10"/>
      <c r="AN628" s="6"/>
      <c r="AO628" s="10"/>
      <c r="AP628" s="6"/>
      <c r="AQ628" s="19"/>
      <c r="AS628" s="3"/>
      <c r="AT628" s="3"/>
      <c r="AU628" s="10"/>
      <c r="AV628" s="6"/>
      <c r="AW628" s="10"/>
      <c r="AX628" s="6"/>
      <c r="AY628" s="19"/>
      <c r="BA628" s="3"/>
      <c r="BB628" s="3"/>
      <c r="BC628" s="10"/>
      <c r="BD628" s="6"/>
      <c r="BE628" s="10"/>
      <c r="BF628" s="6"/>
      <c r="BG628" s="19"/>
      <c r="BI628" s="3"/>
      <c r="BJ628" s="3"/>
      <c r="BK628" s="10"/>
      <c r="BL628" s="6"/>
      <c r="BM628" s="10"/>
      <c r="BN628" s="6"/>
      <c r="BO628" s="19"/>
      <c r="BQ628" s="3"/>
      <c r="BR628" s="3"/>
      <c r="BS628" s="10"/>
      <c r="BT628" s="6"/>
      <c r="BU628" s="10"/>
      <c r="BV628" s="6"/>
      <c r="BW628" s="19"/>
      <c r="BY628" s="3"/>
      <c r="BZ628" s="3"/>
      <c r="CA628" s="10"/>
      <c r="CB628" s="6"/>
      <c r="CC628" s="10"/>
      <c r="CD628" s="6"/>
      <c r="CE628" s="19"/>
      <c r="CG628" s="3"/>
      <c r="CH628" s="3"/>
      <c r="CI628" s="10"/>
      <c r="CJ628" s="6"/>
      <c r="CK628" s="10"/>
      <c r="CL628" s="6"/>
      <c r="CM628" s="19"/>
      <c r="CO628" s="3"/>
      <c r="CP628" s="3"/>
      <c r="CQ628" s="10"/>
      <c r="CR628" s="6"/>
      <c r="CS628" s="10"/>
      <c r="CT628" s="6"/>
      <c r="CU628" s="19"/>
      <c r="CW628" s="3"/>
      <c r="CX628" s="3"/>
      <c r="CY628" s="10"/>
      <c r="CZ628" s="6"/>
      <c r="DA628" s="10"/>
      <c r="DB628" s="6"/>
      <c r="DC628" s="19"/>
      <c r="DE628" s="3"/>
      <c r="DF628" s="3"/>
      <c r="DG628" s="10"/>
      <c r="DH628" s="6"/>
      <c r="DI628" s="10"/>
      <c r="DJ628" s="6"/>
      <c r="DK628" s="19"/>
      <c r="DM628" s="3"/>
      <c r="DN628" s="3"/>
      <c r="DO628" s="10"/>
      <c r="DP628" s="6"/>
      <c r="DQ628" s="10"/>
      <c r="DR628" s="6"/>
      <c r="DS628" s="19"/>
      <c r="DU628" s="3"/>
      <c r="DV628" s="3"/>
      <c r="DW628" s="10"/>
      <c r="DX628" s="6"/>
      <c r="DY628" s="10"/>
      <c r="DZ628" s="6"/>
      <c r="EA628" s="19"/>
      <c r="EC628" s="3"/>
      <c r="ED628" s="3"/>
      <c r="EE628" s="10"/>
      <c r="EF628" s="6"/>
      <c r="EG628" s="10"/>
      <c r="EH628" s="6"/>
      <c r="EI628" s="19"/>
      <c r="EK628" s="3"/>
      <c r="EL628" s="3"/>
      <c r="EM628" s="10"/>
      <c r="EN628" s="6"/>
      <c r="EO628" s="10"/>
      <c r="EP628" s="6"/>
      <c r="EQ628" s="19"/>
      <c r="ES628" s="3"/>
      <c r="ET628" s="3"/>
      <c r="EU628" s="10"/>
      <c r="EV628" s="6"/>
      <c r="EW628" s="10"/>
      <c r="EX628" s="6"/>
      <c r="EY628" s="19"/>
      <c r="FA628" s="3"/>
      <c r="FB628" s="3"/>
      <c r="FC628" s="10"/>
      <c r="FD628" s="6"/>
      <c r="FE628" s="10"/>
      <c r="FF628" s="6"/>
      <c r="FG628" s="19"/>
      <c r="FI628" s="3"/>
      <c r="FJ628" s="3"/>
      <c r="FK628" s="10"/>
      <c r="FL628" s="6"/>
      <c r="FM628" s="10"/>
      <c r="FN628" s="6"/>
      <c r="FO628" s="19"/>
      <c r="FQ628" s="3"/>
      <c r="FR628" s="3"/>
      <c r="FS628" s="10"/>
      <c r="FT628" s="6"/>
      <c r="FU628" s="10"/>
      <c r="FV628" s="6"/>
      <c r="FW628" s="19"/>
      <c r="FY628" s="3"/>
      <c r="FZ628" s="3"/>
      <c r="GA628" s="10"/>
      <c r="GB628" s="6"/>
      <c r="GC628" s="10"/>
      <c r="GD628" s="6"/>
      <c r="GE628" s="19"/>
      <c r="GG628" s="3"/>
      <c r="GH628" s="3"/>
      <c r="GI628" s="10"/>
      <c r="GJ628" s="6"/>
      <c r="GK628" s="10"/>
      <c r="GL628" s="6"/>
      <c r="GM628" s="19"/>
      <c r="GO628" s="3"/>
      <c r="GP628" s="3"/>
      <c r="GQ628" s="10"/>
      <c r="GR628" s="6"/>
      <c r="GS628" s="10"/>
      <c r="GT628" s="6"/>
      <c r="GU628" s="19"/>
      <c r="GW628" s="3"/>
      <c r="GX628" s="3"/>
      <c r="GY628" s="10"/>
      <c r="GZ628" s="6"/>
      <c r="HA628" s="10"/>
      <c r="HB628" s="6"/>
      <c r="HC628" s="19"/>
      <c r="HE628" s="3"/>
      <c r="HF628" s="3"/>
      <c r="HG628" s="10"/>
      <c r="HH628" s="6"/>
      <c r="HI628" s="10"/>
      <c r="HJ628" s="6"/>
      <c r="HK628" s="19"/>
      <c r="HM628" s="3"/>
      <c r="HN628" s="3"/>
      <c r="HO628" s="10"/>
      <c r="HP628" s="6"/>
      <c r="HQ628" s="10"/>
      <c r="HR628" s="6"/>
      <c r="HS628" s="19"/>
      <c r="HU628" s="3"/>
      <c r="HV628" s="3"/>
      <c r="HW628" s="10"/>
      <c r="HX628" s="6"/>
      <c r="HY628" s="10"/>
      <c r="HZ628" s="6"/>
      <c r="IA628" s="19"/>
      <c r="IC628" s="3"/>
      <c r="ID628" s="3"/>
      <c r="IE628" s="10"/>
      <c r="IF628" s="6"/>
      <c r="IG628" s="10"/>
    </row>
    <row r="629" spans="1:241" s="4" customFormat="1" ht="11.25">
      <c r="A629" s="11"/>
      <c r="C629" s="21"/>
      <c r="D629" s="21"/>
      <c r="E629" s="3"/>
      <c r="F629" s="3"/>
      <c r="G629" s="10"/>
      <c r="H629" s="6"/>
      <c r="I629" s="10"/>
      <c r="J629" s="6"/>
      <c r="K629" s="19"/>
      <c r="M629" s="3"/>
      <c r="N629" s="3"/>
      <c r="O629" s="10"/>
      <c r="P629" s="6"/>
      <c r="Q629" s="10"/>
      <c r="R629" s="6"/>
      <c r="S629" s="19"/>
      <c r="U629" s="3"/>
      <c r="V629" s="3"/>
      <c r="W629" s="10"/>
      <c r="X629" s="6"/>
      <c r="Y629" s="10"/>
      <c r="Z629" s="6"/>
      <c r="AA629" s="19"/>
      <c r="AC629" s="3"/>
      <c r="AD629" s="3"/>
      <c r="AE629" s="10"/>
      <c r="AF629" s="6"/>
      <c r="AG629" s="10"/>
      <c r="AH629" s="6"/>
      <c r="AI629" s="19"/>
      <c r="AK629" s="3"/>
      <c r="AL629" s="3"/>
      <c r="AM629" s="10"/>
      <c r="AN629" s="6"/>
      <c r="AO629" s="10"/>
      <c r="AP629" s="6"/>
      <c r="AQ629" s="19"/>
      <c r="AS629" s="3"/>
      <c r="AT629" s="3"/>
      <c r="AU629" s="10"/>
      <c r="AV629" s="6"/>
      <c r="AW629" s="10"/>
      <c r="AX629" s="6"/>
      <c r="AY629" s="19"/>
      <c r="BA629" s="3"/>
      <c r="BB629" s="3"/>
      <c r="BC629" s="10"/>
      <c r="BD629" s="6"/>
      <c r="BE629" s="10"/>
      <c r="BF629" s="6"/>
      <c r="BG629" s="19"/>
      <c r="BI629" s="3"/>
      <c r="BJ629" s="3"/>
      <c r="BK629" s="10"/>
      <c r="BL629" s="6"/>
      <c r="BM629" s="10"/>
      <c r="BN629" s="6"/>
      <c r="BO629" s="19"/>
      <c r="BQ629" s="3"/>
      <c r="BR629" s="3"/>
      <c r="BS629" s="10"/>
      <c r="BT629" s="6"/>
      <c r="BU629" s="10"/>
      <c r="BV629" s="6"/>
      <c r="BW629" s="19"/>
      <c r="BY629" s="3"/>
      <c r="BZ629" s="3"/>
      <c r="CA629" s="10"/>
      <c r="CB629" s="6"/>
      <c r="CC629" s="10"/>
      <c r="CD629" s="6"/>
      <c r="CE629" s="19"/>
      <c r="CG629" s="3"/>
      <c r="CH629" s="3"/>
      <c r="CI629" s="10"/>
      <c r="CJ629" s="6"/>
      <c r="CK629" s="10"/>
      <c r="CL629" s="6"/>
      <c r="CM629" s="19"/>
      <c r="CO629" s="3"/>
      <c r="CP629" s="3"/>
      <c r="CQ629" s="10"/>
      <c r="CR629" s="6"/>
      <c r="CS629" s="10"/>
      <c r="CT629" s="6"/>
      <c r="CU629" s="19"/>
      <c r="CW629" s="3"/>
      <c r="CX629" s="3"/>
      <c r="CY629" s="10"/>
      <c r="CZ629" s="6"/>
      <c r="DA629" s="10"/>
      <c r="DB629" s="6"/>
      <c r="DC629" s="19"/>
      <c r="DE629" s="3"/>
      <c r="DF629" s="3"/>
      <c r="DG629" s="10"/>
      <c r="DH629" s="6"/>
      <c r="DI629" s="10"/>
      <c r="DJ629" s="6"/>
      <c r="DK629" s="19"/>
      <c r="DM629" s="3"/>
      <c r="DN629" s="3"/>
      <c r="DO629" s="10"/>
      <c r="DP629" s="6"/>
      <c r="DQ629" s="10"/>
      <c r="DR629" s="6"/>
      <c r="DS629" s="19"/>
      <c r="DU629" s="3"/>
      <c r="DV629" s="3"/>
      <c r="DW629" s="10"/>
      <c r="DX629" s="6"/>
      <c r="DY629" s="10"/>
      <c r="DZ629" s="6"/>
      <c r="EA629" s="19"/>
      <c r="EC629" s="3"/>
      <c r="ED629" s="3"/>
      <c r="EE629" s="10"/>
      <c r="EF629" s="6"/>
      <c r="EG629" s="10"/>
      <c r="EH629" s="6"/>
      <c r="EI629" s="19"/>
      <c r="EK629" s="3"/>
      <c r="EL629" s="3"/>
      <c r="EM629" s="10"/>
      <c r="EN629" s="6"/>
      <c r="EO629" s="10"/>
      <c r="EP629" s="6"/>
      <c r="EQ629" s="19"/>
      <c r="ES629" s="3"/>
      <c r="ET629" s="3"/>
      <c r="EU629" s="10"/>
      <c r="EV629" s="6"/>
      <c r="EW629" s="10"/>
      <c r="EX629" s="6"/>
      <c r="EY629" s="19"/>
      <c r="FA629" s="3"/>
      <c r="FB629" s="3"/>
      <c r="FC629" s="10"/>
      <c r="FD629" s="6"/>
      <c r="FE629" s="10"/>
      <c r="FF629" s="6"/>
      <c r="FG629" s="19"/>
      <c r="FI629" s="3"/>
      <c r="FJ629" s="3"/>
      <c r="FK629" s="10"/>
      <c r="FL629" s="6"/>
      <c r="FM629" s="10"/>
      <c r="FN629" s="6"/>
      <c r="FO629" s="19"/>
      <c r="FQ629" s="3"/>
      <c r="FR629" s="3"/>
      <c r="FS629" s="10"/>
      <c r="FT629" s="6"/>
      <c r="FU629" s="10"/>
      <c r="FV629" s="6"/>
      <c r="FW629" s="19"/>
      <c r="FY629" s="3"/>
      <c r="FZ629" s="3"/>
      <c r="GA629" s="10"/>
      <c r="GB629" s="6"/>
      <c r="GC629" s="10"/>
      <c r="GD629" s="6"/>
      <c r="GE629" s="19"/>
      <c r="GG629" s="3"/>
      <c r="GH629" s="3"/>
      <c r="GI629" s="10"/>
      <c r="GJ629" s="6"/>
      <c r="GK629" s="10"/>
      <c r="GL629" s="6"/>
      <c r="GM629" s="19"/>
      <c r="GO629" s="3"/>
      <c r="GP629" s="3"/>
      <c r="GQ629" s="10"/>
      <c r="GR629" s="6"/>
      <c r="GS629" s="10"/>
      <c r="GT629" s="6"/>
      <c r="GU629" s="19"/>
      <c r="GW629" s="3"/>
      <c r="GX629" s="3"/>
      <c r="GY629" s="10"/>
      <c r="GZ629" s="6"/>
      <c r="HA629" s="10"/>
      <c r="HB629" s="6"/>
      <c r="HC629" s="19"/>
      <c r="HE629" s="3"/>
      <c r="HF629" s="3"/>
      <c r="HG629" s="10"/>
      <c r="HH629" s="6"/>
      <c r="HI629" s="10"/>
      <c r="HJ629" s="6"/>
      <c r="HK629" s="19"/>
      <c r="HM629" s="3"/>
      <c r="HN629" s="3"/>
      <c r="HO629" s="10"/>
      <c r="HP629" s="6"/>
      <c r="HQ629" s="10"/>
      <c r="HR629" s="6"/>
      <c r="HS629" s="19"/>
      <c r="HU629" s="3"/>
      <c r="HV629" s="3"/>
      <c r="HW629" s="10"/>
      <c r="HX629" s="6"/>
      <c r="HY629" s="10"/>
      <c r="HZ629" s="6"/>
      <c r="IA629" s="19"/>
      <c r="IC629" s="3"/>
      <c r="ID629" s="3"/>
      <c r="IE629" s="10"/>
      <c r="IF629" s="6"/>
      <c r="IG629" s="10"/>
    </row>
    <row r="630" spans="1:241" s="4" customFormat="1" ht="11.25">
      <c r="A630" s="11"/>
      <c r="C630" s="21"/>
      <c r="D630" s="21"/>
      <c r="E630" s="3"/>
      <c r="F630" s="3"/>
      <c r="G630" s="10"/>
      <c r="H630" s="6"/>
      <c r="I630" s="10"/>
      <c r="J630" s="6"/>
      <c r="K630" s="19"/>
      <c r="M630" s="3"/>
      <c r="N630" s="3"/>
      <c r="O630" s="10"/>
      <c r="P630" s="6"/>
      <c r="Q630" s="10"/>
      <c r="R630" s="6"/>
      <c r="S630" s="19"/>
      <c r="U630" s="3"/>
      <c r="V630" s="3"/>
      <c r="W630" s="10"/>
      <c r="X630" s="6"/>
      <c r="Y630" s="10"/>
      <c r="Z630" s="6"/>
      <c r="AA630" s="19"/>
      <c r="AC630" s="3"/>
      <c r="AD630" s="3"/>
      <c r="AE630" s="10"/>
      <c r="AF630" s="6"/>
      <c r="AG630" s="10"/>
      <c r="AH630" s="6"/>
      <c r="AI630" s="19"/>
      <c r="AK630" s="3"/>
      <c r="AL630" s="3"/>
      <c r="AM630" s="10"/>
      <c r="AN630" s="6"/>
      <c r="AO630" s="10"/>
      <c r="AP630" s="6"/>
      <c r="AQ630" s="19"/>
      <c r="AS630" s="3"/>
      <c r="AT630" s="3"/>
      <c r="AU630" s="10"/>
      <c r="AV630" s="6"/>
      <c r="AW630" s="10"/>
      <c r="AX630" s="6"/>
      <c r="AY630" s="19"/>
      <c r="BA630" s="3"/>
      <c r="BB630" s="3"/>
      <c r="BC630" s="10"/>
      <c r="BD630" s="6"/>
      <c r="BE630" s="10"/>
      <c r="BF630" s="6"/>
      <c r="BG630" s="19"/>
      <c r="BI630" s="3"/>
      <c r="BJ630" s="3"/>
      <c r="BK630" s="10"/>
      <c r="BL630" s="6"/>
      <c r="BM630" s="10"/>
      <c r="BN630" s="6"/>
      <c r="BO630" s="19"/>
      <c r="BQ630" s="3"/>
      <c r="BR630" s="3"/>
      <c r="BS630" s="10"/>
      <c r="BT630" s="6"/>
      <c r="BU630" s="10"/>
      <c r="BV630" s="6"/>
      <c r="BW630" s="19"/>
      <c r="BY630" s="3"/>
      <c r="BZ630" s="3"/>
      <c r="CA630" s="10"/>
      <c r="CB630" s="6"/>
      <c r="CC630" s="10"/>
      <c r="CD630" s="6"/>
      <c r="CE630" s="19"/>
      <c r="CG630" s="3"/>
      <c r="CH630" s="3"/>
      <c r="CI630" s="10"/>
      <c r="CJ630" s="6"/>
      <c r="CK630" s="10"/>
      <c r="CL630" s="6"/>
      <c r="CM630" s="19"/>
      <c r="CO630" s="3"/>
      <c r="CP630" s="3"/>
      <c r="CQ630" s="10"/>
      <c r="CR630" s="6"/>
      <c r="CS630" s="10"/>
      <c r="CT630" s="6"/>
      <c r="CU630" s="19"/>
      <c r="CW630" s="3"/>
      <c r="CX630" s="3"/>
      <c r="CY630" s="10"/>
      <c r="CZ630" s="6"/>
      <c r="DA630" s="10"/>
      <c r="DB630" s="6"/>
      <c r="DC630" s="19"/>
      <c r="DE630" s="3"/>
      <c r="DF630" s="3"/>
      <c r="DG630" s="10"/>
      <c r="DH630" s="6"/>
      <c r="DI630" s="10"/>
      <c r="DJ630" s="6"/>
      <c r="DK630" s="19"/>
      <c r="DM630" s="3"/>
      <c r="DN630" s="3"/>
      <c r="DO630" s="10"/>
      <c r="DP630" s="6"/>
      <c r="DQ630" s="10"/>
      <c r="DR630" s="6"/>
      <c r="DS630" s="19"/>
      <c r="DU630" s="3"/>
      <c r="DV630" s="3"/>
      <c r="DW630" s="10"/>
      <c r="DX630" s="6"/>
      <c r="DY630" s="10"/>
      <c r="DZ630" s="6"/>
      <c r="EA630" s="19"/>
      <c r="EC630" s="3"/>
      <c r="ED630" s="3"/>
      <c r="EE630" s="10"/>
      <c r="EF630" s="6"/>
      <c r="EG630" s="10"/>
      <c r="EH630" s="6"/>
      <c r="EI630" s="19"/>
      <c r="EK630" s="3"/>
      <c r="EL630" s="3"/>
      <c r="EM630" s="10"/>
      <c r="EN630" s="6"/>
      <c r="EO630" s="10"/>
      <c r="EP630" s="6"/>
      <c r="EQ630" s="19"/>
      <c r="ES630" s="3"/>
      <c r="ET630" s="3"/>
      <c r="EU630" s="10"/>
      <c r="EV630" s="6"/>
      <c r="EW630" s="10"/>
      <c r="EX630" s="6"/>
      <c r="EY630" s="19"/>
      <c r="FA630" s="3"/>
      <c r="FB630" s="3"/>
      <c r="FC630" s="10"/>
      <c r="FD630" s="6"/>
      <c r="FE630" s="10"/>
      <c r="FF630" s="6"/>
      <c r="FG630" s="19"/>
      <c r="FI630" s="3"/>
      <c r="FJ630" s="3"/>
      <c r="FK630" s="10"/>
      <c r="FL630" s="6"/>
      <c r="FM630" s="10"/>
      <c r="FN630" s="6"/>
      <c r="FO630" s="19"/>
      <c r="FQ630" s="3"/>
      <c r="FR630" s="3"/>
      <c r="FS630" s="10"/>
      <c r="FT630" s="6"/>
      <c r="FU630" s="10"/>
      <c r="FV630" s="6"/>
      <c r="FW630" s="19"/>
      <c r="FY630" s="3"/>
      <c r="FZ630" s="3"/>
      <c r="GA630" s="10"/>
      <c r="GB630" s="6"/>
      <c r="GC630" s="10"/>
      <c r="GD630" s="6"/>
      <c r="GE630" s="19"/>
      <c r="GG630" s="3"/>
      <c r="GH630" s="3"/>
      <c r="GI630" s="10"/>
      <c r="GJ630" s="6"/>
      <c r="GK630" s="10"/>
      <c r="GL630" s="6"/>
      <c r="GM630" s="19"/>
      <c r="GO630" s="3"/>
      <c r="GP630" s="3"/>
      <c r="GQ630" s="10"/>
      <c r="GR630" s="6"/>
      <c r="GS630" s="10"/>
      <c r="GT630" s="6"/>
      <c r="GU630" s="19"/>
      <c r="GW630" s="3"/>
      <c r="GX630" s="3"/>
      <c r="GY630" s="10"/>
      <c r="GZ630" s="6"/>
      <c r="HA630" s="10"/>
      <c r="HB630" s="6"/>
      <c r="HC630" s="19"/>
      <c r="HE630" s="3"/>
      <c r="HF630" s="3"/>
      <c r="HG630" s="10"/>
      <c r="HH630" s="6"/>
      <c r="HI630" s="10"/>
      <c r="HJ630" s="6"/>
      <c r="HK630" s="19"/>
      <c r="HM630" s="3"/>
      <c r="HN630" s="3"/>
      <c r="HO630" s="10"/>
      <c r="HP630" s="6"/>
      <c r="HQ630" s="10"/>
      <c r="HR630" s="6"/>
      <c r="HS630" s="19"/>
      <c r="HU630" s="3"/>
      <c r="HV630" s="3"/>
      <c r="HW630" s="10"/>
      <c r="HX630" s="6"/>
      <c r="HY630" s="10"/>
      <c r="HZ630" s="6"/>
      <c r="IA630" s="19"/>
      <c r="IC630" s="3"/>
      <c r="ID630" s="3"/>
      <c r="IE630" s="10"/>
      <c r="IF630" s="6"/>
      <c r="IG630" s="10"/>
    </row>
    <row r="631" spans="1:241" s="4" customFormat="1" ht="11.25">
      <c r="A631" s="11"/>
      <c r="C631" s="21"/>
      <c r="D631" s="21"/>
      <c r="E631" s="3"/>
      <c r="F631" s="3"/>
      <c r="G631" s="10"/>
      <c r="H631" s="6"/>
      <c r="I631" s="10"/>
      <c r="J631" s="6"/>
      <c r="K631" s="19"/>
      <c r="M631" s="3"/>
      <c r="N631" s="3"/>
      <c r="O631" s="10"/>
      <c r="P631" s="6"/>
      <c r="Q631" s="10"/>
      <c r="R631" s="6"/>
      <c r="S631" s="19"/>
      <c r="U631" s="3"/>
      <c r="V631" s="3"/>
      <c r="W631" s="10"/>
      <c r="X631" s="6"/>
      <c r="Y631" s="10"/>
      <c r="Z631" s="6"/>
      <c r="AA631" s="19"/>
      <c r="AC631" s="3"/>
      <c r="AD631" s="3"/>
      <c r="AE631" s="10"/>
      <c r="AF631" s="6"/>
      <c r="AG631" s="10"/>
      <c r="AH631" s="6"/>
      <c r="AI631" s="19"/>
      <c r="AK631" s="3"/>
      <c r="AL631" s="3"/>
      <c r="AM631" s="10"/>
      <c r="AN631" s="6"/>
      <c r="AO631" s="10"/>
      <c r="AP631" s="6"/>
      <c r="AQ631" s="19"/>
      <c r="AS631" s="3"/>
      <c r="AT631" s="3"/>
      <c r="AU631" s="10"/>
      <c r="AV631" s="6"/>
      <c r="AW631" s="10"/>
      <c r="AX631" s="6"/>
      <c r="AY631" s="19"/>
      <c r="BA631" s="3"/>
      <c r="BB631" s="3"/>
      <c r="BC631" s="10"/>
      <c r="BD631" s="6"/>
      <c r="BE631" s="10"/>
      <c r="BF631" s="6"/>
      <c r="BG631" s="19"/>
      <c r="BI631" s="3"/>
      <c r="BJ631" s="3"/>
      <c r="BK631" s="10"/>
      <c r="BL631" s="6"/>
      <c r="BM631" s="10"/>
      <c r="BN631" s="6"/>
      <c r="BO631" s="19"/>
      <c r="BQ631" s="3"/>
      <c r="BR631" s="3"/>
      <c r="BS631" s="10"/>
      <c r="BT631" s="6"/>
      <c r="BU631" s="10"/>
      <c r="BV631" s="6"/>
      <c r="BW631" s="19"/>
      <c r="BY631" s="3"/>
      <c r="BZ631" s="3"/>
      <c r="CA631" s="10"/>
      <c r="CB631" s="6"/>
      <c r="CC631" s="10"/>
      <c r="CD631" s="6"/>
      <c r="CE631" s="19"/>
      <c r="CG631" s="3"/>
      <c r="CH631" s="3"/>
      <c r="CI631" s="10"/>
      <c r="CJ631" s="6"/>
      <c r="CK631" s="10"/>
      <c r="CL631" s="6"/>
      <c r="CM631" s="19"/>
      <c r="CO631" s="3"/>
      <c r="CP631" s="3"/>
      <c r="CQ631" s="10"/>
      <c r="CR631" s="6"/>
      <c r="CS631" s="10"/>
      <c r="CT631" s="6"/>
      <c r="CU631" s="19"/>
      <c r="CW631" s="3"/>
      <c r="CX631" s="3"/>
      <c r="CY631" s="10"/>
      <c r="CZ631" s="6"/>
      <c r="DA631" s="10"/>
      <c r="DB631" s="6"/>
      <c r="DC631" s="19"/>
      <c r="DE631" s="3"/>
      <c r="DF631" s="3"/>
      <c r="DG631" s="10"/>
      <c r="DH631" s="6"/>
      <c r="DI631" s="10"/>
      <c r="DJ631" s="6"/>
      <c r="DK631" s="19"/>
      <c r="DM631" s="3"/>
      <c r="DN631" s="3"/>
      <c r="DO631" s="10"/>
      <c r="DP631" s="6"/>
      <c r="DQ631" s="10"/>
      <c r="DR631" s="6"/>
      <c r="DS631" s="19"/>
      <c r="DU631" s="3"/>
      <c r="DV631" s="3"/>
      <c r="DW631" s="10"/>
      <c r="DX631" s="6"/>
      <c r="DY631" s="10"/>
      <c r="DZ631" s="6"/>
      <c r="EA631" s="19"/>
      <c r="EC631" s="3"/>
      <c r="ED631" s="3"/>
      <c r="EE631" s="10"/>
      <c r="EF631" s="6"/>
      <c r="EG631" s="10"/>
      <c r="EH631" s="6"/>
      <c r="EI631" s="19"/>
      <c r="EK631" s="3"/>
      <c r="EL631" s="3"/>
      <c r="EM631" s="10"/>
      <c r="EN631" s="6"/>
      <c r="EO631" s="10"/>
      <c r="EP631" s="6"/>
      <c r="EQ631" s="19"/>
      <c r="ES631" s="3"/>
      <c r="ET631" s="3"/>
      <c r="EU631" s="10"/>
      <c r="EV631" s="6"/>
      <c r="EW631" s="10"/>
      <c r="EX631" s="6"/>
      <c r="EY631" s="19"/>
      <c r="FA631" s="3"/>
      <c r="FB631" s="3"/>
      <c r="FC631" s="10"/>
      <c r="FD631" s="6"/>
      <c r="FE631" s="10"/>
      <c r="FF631" s="6"/>
      <c r="FG631" s="19"/>
      <c r="FI631" s="3"/>
      <c r="FJ631" s="3"/>
      <c r="FK631" s="10"/>
      <c r="FL631" s="6"/>
      <c r="FM631" s="10"/>
      <c r="FN631" s="6"/>
      <c r="FO631" s="19"/>
      <c r="FQ631" s="3"/>
      <c r="FR631" s="3"/>
      <c r="FS631" s="10"/>
      <c r="FT631" s="6"/>
      <c r="FU631" s="10"/>
      <c r="FV631" s="6"/>
      <c r="FW631" s="19"/>
      <c r="FY631" s="3"/>
      <c r="FZ631" s="3"/>
      <c r="GA631" s="10"/>
      <c r="GB631" s="6"/>
      <c r="GC631" s="10"/>
      <c r="GD631" s="6"/>
      <c r="GE631" s="19"/>
      <c r="GG631" s="3"/>
      <c r="GH631" s="3"/>
      <c r="GI631" s="10"/>
      <c r="GJ631" s="6"/>
      <c r="GK631" s="10"/>
      <c r="GL631" s="6"/>
      <c r="GM631" s="19"/>
      <c r="GO631" s="3"/>
      <c r="GP631" s="3"/>
      <c r="GQ631" s="10"/>
      <c r="GR631" s="6"/>
      <c r="GS631" s="10"/>
      <c r="GT631" s="6"/>
      <c r="GU631" s="19"/>
      <c r="GW631" s="3"/>
      <c r="GX631" s="3"/>
      <c r="GY631" s="10"/>
      <c r="GZ631" s="6"/>
      <c r="HA631" s="10"/>
      <c r="HB631" s="6"/>
      <c r="HC631" s="19"/>
      <c r="HE631" s="3"/>
      <c r="HF631" s="3"/>
      <c r="HG631" s="10"/>
      <c r="HH631" s="6"/>
      <c r="HI631" s="10"/>
      <c r="HJ631" s="6"/>
      <c r="HK631" s="19"/>
      <c r="HM631" s="3"/>
      <c r="HN631" s="3"/>
      <c r="HO631" s="10"/>
      <c r="HP631" s="6"/>
      <c r="HQ631" s="10"/>
      <c r="HR631" s="6"/>
      <c r="HS631" s="19"/>
      <c r="HU631" s="3"/>
      <c r="HV631" s="3"/>
      <c r="HW631" s="10"/>
      <c r="HX631" s="6"/>
      <c r="HY631" s="10"/>
      <c r="HZ631" s="6"/>
      <c r="IA631" s="19"/>
      <c r="IC631" s="3"/>
      <c r="ID631" s="3"/>
      <c r="IE631" s="10"/>
      <c r="IF631" s="6"/>
      <c r="IG631" s="10"/>
    </row>
    <row r="632" spans="1:241" s="4" customFormat="1" ht="11.25">
      <c r="A632" s="11"/>
      <c r="C632" s="21"/>
      <c r="D632" s="21"/>
      <c r="E632" s="10"/>
      <c r="F632" s="10">
        <v>1.07</v>
      </c>
    </row>
    <row r="633" spans="1:241" s="4" customFormat="1" ht="11.25">
      <c r="A633" s="11"/>
      <c r="C633" s="21"/>
      <c r="D633" s="21"/>
      <c r="E633" s="10"/>
      <c r="F633" s="10"/>
    </row>
    <row r="634" spans="1:241" s="4" customFormat="1" ht="11.25">
      <c r="A634" s="11"/>
      <c r="C634" s="21"/>
      <c r="D634" s="21"/>
      <c r="E634" s="10">
        <v>109000</v>
      </c>
      <c r="F634" s="10">
        <v>1.07</v>
      </c>
    </row>
    <row r="635" spans="1:241" s="4" customFormat="1" ht="11.25">
      <c r="A635" s="11"/>
      <c r="C635" s="21"/>
      <c r="D635" s="21"/>
      <c r="E635" s="10"/>
      <c r="F635" s="10"/>
    </row>
    <row r="636" spans="1:241" s="4" customFormat="1" ht="11.25">
      <c r="A636" s="11"/>
      <c r="C636" s="21"/>
      <c r="D636" s="21"/>
      <c r="E636" s="10"/>
      <c r="F636" s="10"/>
    </row>
    <row r="637" spans="1:241" s="4" customFormat="1" ht="11.25">
      <c r="A637" s="11"/>
      <c r="C637" s="21"/>
      <c r="D637" s="21"/>
      <c r="E637" s="10"/>
      <c r="F637" s="10"/>
    </row>
    <row r="638" spans="1:241" s="4" customFormat="1" ht="11.25">
      <c r="A638" s="11"/>
      <c r="C638" s="21"/>
      <c r="D638" s="21"/>
      <c r="E638" s="10"/>
      <c r="F638" s="10"/>
    </row>
    <row r="639" spans="1:241" s="4" customFormat="1" ht="11.25">
      <c r="A639" s="11"/>
      <c r="C639" s="6"/>
      <c r="D639" s="21"/>
      <c r="E639" s="10">
        <v>350000</v>
      </c>
      <c r="F639" s="10">
        <v>1.07</v>
      </c>
    </row>
    <row r="640" spans="1:241" s="4" customFormat="1" ht="11.25">
      <c r="A640" s="11"/>
      <c r="C640" s="6"/>
      <c r="D640" s="21"/>
      <c r="E640" s="10"/>
      <c r="F640" s="10"/>
    </row>
    <row r="641" spans="1:6" s="4" customFormat="1" ht="11.25">
      <c r="A641" s="11"/>
      <c r="C641" s="6"/>
      <c r="D641" s="21"/>
      <c r="E641" s="10"/>
      <c r="F641" s="10"/>
    </row>
    <row r="642" spans="1:6" s="4" customFormat="1" ht="11.25">
      <c r="A642" s="11"/>
      <c r="C642" s="6"/>
      <c r="D642" s="21"/>
      <c r="E642" s="10"/>
      <c r="F642" s="10"/>
    </row>
    <row r="643" spans="1:6" s="4" customFormat="1" ht="11.25">
      <c r="A643" s="11"/>
      <c r="C643" s="6"/>
      <c r="D643" s="21"/>
      <c r="E643" s="10"/>
      <c r="F643" s="10"/>
    </row>
    <row r="644" spans="1:6" s="4" customFormat="1" ht="11.25">
      <c r="A644" s="11"/>
      <c r="C644" s="6"/>
      <c r="D644" s="21"/>
      <c r="E644" s="10"/>
      <c r="F644" s="10"/>
    </row>
    <row r="645" spans="1:6" s="4" customFormat="1" ht="11.25">
      <c r="A645" s="11"/>
      <c r="C645" s="6"/>
      <c r="D645" s="21"/>
      <c r="E645" s="10"/>
      <c r="F645" s="10"/>
    </row>
    <row r="646" spans="1:6" s="4" customFormat="1" ht="11.25">
      <c r="A646" s="11"/>
      <c r="C646" s="21"/>
      <c r="D646" s="21"/>
      <c r="E646" s="10"/>
      <c r="F646" s="10"/>
    </row>
    <row r="647" spans="1:6" s="4" customFormat="1" ht="11.25">
      <c r="A647" s="11"/>
      <c r="C647" s="21"/>
      <c r="D647" s="22"/>
      <c r="E647" s="10"/>
      <c r="F647" s="10"/>
    </row>
    <row r="648" spans="1:6" s="4" customFormat="1" ht="11.25">
      <c r="A648" s="11"/>
      <c r="B648" s="14"/>
      <c r="C648" s="21"/>
      <c r="D648" s="22"/>
      <c r="E648" s="10"/>
      <c r="F648" s="10"/>
    </row>
    <row r="649" spans="1:6" s="4" customFormat="1" ht="11.25">
      <c r="A649" s="11"/>
      <c r="B649" s="14"/>
      <c r="C649" s="21"/>
      <c r="D649" s="22"/>
      <c r="E649" s="10"/>
      <c r="F649" s="10"/>
    </row>
    <row r="650" spans="1:6" s="4" customFormat="1" ht="11.25">
      <c r="A650" s="11"/>
      <c r="C650" s="21"/>
      <c r="D650" s="22"/>
      <c r="E650" s="10"/>
      <c r="F650" s="10"/>
    </row>
    <row r="651" spans="1:6" s="4" customFormat="1" ht="11.25">
      <c r="A651" s="11"/>
      <c r="C651" s="21"/>
      <c r="D651" s="22"/>
      <c r="E651" s="10"/>
      <c r="F651" s="10"/>
    </row>
    <row r="652" spans="1:6" s="4" customFormat="1" ht="11.25">
      <c r="A652" s="11"/>
      <c r="B652" s="14"/>
      <c r="C652" s="21"/>
      <c r="D652" s="22"/>
      <c r="E652" s="10"/>
      <c r="F652" s="10"/>
    </row>
    <row r="653" spans="1:6" s="4" customFormat="1" ht="11.25">
      <c r="A653" s="11"/>
      <c r="C653" s="21"/>
      <c r="D653" s="22"/>
      <c r="E653" s="10"/>
      <c r="F653" s="10"/>
    </row>
    <row r="654" spans="1:6" s="4" customFormat="1" ht="11.25">
      <c r="A654" s="11"/>
      <c r="C654" s="21"/>
      <c r="D654" s="22"/>
      <c r="E654" s="10"/>
      <c r="F654" s="10"/>
    </row>
    <row r="655" spans="1:6" s="4" customFormat="1" ht="11.25">
      <c r="A655" s="11"/>
      <c r="B655" s="14"/>
      <c r="C655" s="21"/>
      <c r="D655" s="22"/>
      <c r="E655" s="10">
        <v>140000</v>
      </c>
      <c r="F655" s="10">
        <v>1.07</v>
      </c>
    </row>
    <row r="656" spans="1:6" s="4" customFormat="1" ht="11.25">
      <c r="A656" s="11"/>
      <c r="C656" s="21"/>
      <c r="D656" s="22"/>
      <c r="E656" s="10"/>
      <c r="F656" s="10"/>
    </row>
    <row r="657" spans="1:6" s="4" customFormat="1" ht="11.25">
      <c r="A657" s="11"/>
      <c r="C657" s="21"/>
      <c r="D657" s="22"/>
      <c r="E657" s="10"/>
      <c r="F657" s="10"/>
    </row>
    <row r="658" spans="1:6" s="4" customFormat="1" ht="11.25">
      <c r="A658" s="11"/>
      <c r="B658" s="14"/>
      <c r="C658" s="21"/>
      <c r="D658" s="22"/>
      <c r="E658" s="10"/>
      <c r="F658" s="10"/>
    </row>
    <row r="659" spans="1:6" s="4" customFormat="1" ht="11.25">
      <c r="A659" s="11"/>
      <c r="C659" s="21"/>
      <c r="D659" s="22"/>
      <c r="E659" s="10"/>
      <c r="F659" s="10"/>
    </row>
    <row r="660" spans="1:6" s="4" customFormat="1" ht="11.25">
      <c r="A660" s="11"/>
      <c r="C660" s="21"/>
      <c r="D660" s="22"/>
      <c r="E660" s="10"/>
      <c r="F660" s="10"/>
    </row>
    <row r="661" spans="1:6" s="4" customFormat="1" ht="11.25">
      <c r="A661" s="11"/>
      <c r="C661" s="21"/>
      <c r="D661" s="22"/>
      <c r="E661" s="10"/>
      <c r="F661" s="10"/>
    </row>
    <row r="662" spans="1:6" s="4" customFormat="1" ht="11.25">
      <c r="A662" s="11"/>
      <c r="C662" s="21"/>
      <c r="D662" s="22"/>
      <c r="E662" s="10"/>
      <c r="F662" s="10"/>
    </row>
    <row r="663" spans="1:6" s="4" customFormat="1" ht="11.25">
      <c r="A663" s="11"/>
      <c r="C663" s="21"/>
      <c r="D663" s="22"/>
      <c r="E663" s="10"/>
      <c r="F663" s="10"/>
    </row>
    <row r="664" spans="1:6" s="4" customFormat="1" ht="11.25">
      <c r="A664" s="11"/>
      <c r="C664" s="21"/>
      <c r="D664" s="22"/>
      <c r="E664" s="10"/>
      <c r="F664" s="10"/>
    </row>
    <row r="665" spans="1:6" s="4" customFormat="1" ht="11.25">
      <c r="A665" s="11"/>
      <c r="C665" s="21"/>
      <c r="D665" s="22"/>
      <c r="E665" s="10"/>
      <c r="F665" s="10"/>
    </row>
    <row r="666" spans="1:6" s="4" customFormat="1" ht="11.25">
      <c r="A666" s="11"/>
      <c r="C666" s="21"/>
      <c r="D666" s="22"/>
    </row>
    <row r="667" spans="1:6" s="4" customFormat="1" ht="11.25">
      <c r="A667" s="11"/>
      <c r="C667" s="21"/>
      <c r="D667" s="22"/>
    </row>
    <row r="668" spans="1:6" s="4" customFormat="1" ht="11.25">
      <c r="A668" s="11"/>
      <c r="C668" s="21"/>
      <c r="D668" s="22"/>
    </row>
    <row r="669" spans="1:6" s="4" customFormat="1" ht="11.25">
      <c r="A669" s="11"/>
      <c r="C669" s="21"/>
      <c r="D669" s="22"/>
    </row>
    <row r="670" spans="1:6" s="4" customFormat="1" ht="11.25">
      <c r="A670" s="11"/>
      <c r="C670" s="21"/>
      <c r="D670" s="22"/>
    </row>
    <row r="671" spans="1:6" s="4" customFormat="1" ht="11.25">
      <c r="A671" s="11"/>
      <c r="C671" s="21"/>
      <c r="D671" s="22"/>
    </row>
    <row r="672" spans="1:6" s="4" customFormat="1" ht="11.25">
      <c r="A672" s="11"/>
      <c r="C672" s="21"/>
      <c r="D672" s="22"/>
    </row>
    <row r="673" spans="1:4" s="4" customFormat="1" ht="11.25">
      <c r="A673" s="11"/>
      <c r="C673" s="21"/>
      <c r="D673" s="22"/>
    </row>
    <row r="674" spans="1:4" s="4" customFormat="1" ht="11.25">
      <c r="A674" s="11"/>
      <c r="C674" s="21"/>
      <c r="D674" s="22"/>
    </row>
    <row r="675" spans="1:4" s="4" customFormat="1" ht="11.25">
      <c r="A675" s="11"/>
      <c r="C675" s="21"/>
      <c r="D675" s="22"/>
    </row>
    <row r="676" spans="1:4" s="4" customFormat="1" ht="11.25">
      <c r="A676" s="11"/>
      <c r="C676" s="21"/>
      <c r="D676" s="22"/>
    </row>
    <row r="677" spans="1:4" s="4" customFormat="1" ht="11.25">
      <c r="A677" s="11"/>
      <c r="C677" s="21"/>
      <c r="D677" s="22"/>
    </row>
    <row r="678" spans="1:4" s="4" customFormat="1" ht="11.25">
      <c r="A678" s="11"/>
      <c r="B678" s="29"/>
      <c r="C678" s="21"/>
      <c r="D678" s="22"/>
    </row>
    <row r="679" spans="1:4" s="4" customFormat="1" ht="11.25">
      <c r="A679" s="11"/>
      <c r="C679" s="21"/>
      <c r="D679" s="22"/>
    </row>
    <row r="680" spans="1:4" s="4" customFormat="1" ht="11.25">
      <c r="A680" s="11"/>
      <c r="C680" s="21"/>
      <c r="D680" s="22"/>
    </row>
    <row r="681" spans="1:4" s="4" customFormat="1" ht="11.25">
      <c r="A681" s="11"/>
      <c r="C681" s="21"/>
      <c r="D681" s="22"/>
    </row>
    <row r="682" spans="1:4" s="4" customFormat="1" ht="11.25">
      <c r="A682" s="11"/>
      <c r="C682" s="23"/>
      <c r="D682" s="22"/>
    </row>
    <row r="683" spans="1:4" s="4" customFormat="1" ht="11.25">
      <c r="A683" s="11"/>
      <c r="C683" s="6"/>
      <c r="D683" s="22"/>
    </row>
    <row r="684" spans="1:4" s="4" customFormat="1" ht="11.25">
      <c r="A684" s="11"/>
      <c r="C684" s="6"/>
      <c r="D684" s="22"/>
    </row>
    <row r="685" spans="1:4" s="4" customFormat="1" ht="11.25">
      <c r="A685" s="11"/>
      <c r="C685" s="6"/>
      <c r="D685" s="22"/>
    </row>
    <row r="686" spans="1:4" s="4" customFormat="1" ht="11.25">
      <c r="A686" s="11"/>
      <c r="C686" s="6"/>
      <c r="D686" s="22"/>
    </row>
    <row r="687" spans="1:4" s="4" customFormat="1" ht="11.25">
      <c r="A687" s="11"/>
      <c r="C687" s="6"/>
      <c r="D687" s="22"/>
    </row>
    <row r="688" spans="1:4" s="4" customFormat="1" ht="11.25">
      <c r="A688" s="11"/>
      <c r="C688" s="6"/>
      <c r="D688" s="22"/>
    </row>
    <row r="689" spans="1:4" s="4" customFormat="1" ht="11.25">
      <c r="A689" s="11"/>
      <c r="B689" s="27"/>
      <c r="C689" s="6"/>
      <c r="D689" s="22"/>
    </row>
    <row r="690" spans="1:4" s="4" customFormat="1" ht="11.25">
      <c r="A690" s="11"/>
      <c r="B690" s="27"/>
      <c r="C690" s="6"/>
      <c r="D690" s="22"/>
    </row>
    <row r="691" spans="1:4" s="4" customFormat="1" ht="11.25">
      <c r="A691" s="11"/>
      <c r="B691" s="11"/>
      <c r="C691" s="6"/>
      <c r="D691" s="22"/>
    </row>
    <row r="692" spans="1:4" s="4" customFormat="1" ht="11.25">
      <c r="A692" s="11"/>
      <c r="C692" s="6"/>
      <c r="D692" s="22"/>
    </row>
    <row r="693" spans="1:4" s="4" customFormat="1" ht="11.25">
      <c r="A693" s="11"/>
      <c r="C693" s="6"/>
      <c r="D693" s="22"/>
    </row>
    <row r="694" spans="1:4" s="4" customFormat="1" ht="11.25">
      <c r="A694" s="11"/>
      <c r="C694" s="6"/>
      <c r="D694" s="22"/>
    </row>
    <row r="695" spans="1:4" s="4" customFormat="1" ht="11.25">
      <c r="A695" s="11"/>
      <c r="C695" s="6"/>
      <c r="D695" s="22"/>
    </row>
    <row r="696" spans="1:4" s="4" customFormat="1" ht="11.25">
      <c r="A696" s="11"/>
      <c r="C696" s="6"/>
      <c r="D696" s="22"/>
    </row>
    <row r="697" spans="1:4" s="4" customFormat="1" ht="11.25">
      <c r="A697" s="11"/>
      <c r="C697" s="6"/>
      <c r="D697" s="22"/>
    </row>
    <row r="698" spans="1:4" s="4" customFormat="1" ht="11.25">
      <c r="A698" s="11"/>
      <c r="C698" s="6"/>
      <c r="D698" s="22"/>
    </row>
    <row r="699" spans="1:4" s="4" customFormat="1" ht="11.25">
      <c r="A699" s="11"/>
      <c r="C699" s="6"/>
      <c r="D699" s="22"/>
    </row>
    <row r="700" spans="1:4" s="4" customFormat="1" ht="11.25">
      <c r="A700" s="11"/>
      <c r="C700" s="6"/>
      <c r="D700" s="22"/>
    </row>
    <row r="701" spans="1:4" s="4" customFormat="1" ht="11.25">
      <c r="A701" s="11"/>
      <c r="C701" s="6"/>
      <c r="D701" s="22"/>
    </row>
    <row r="702" spans="1:4" s="4" customFormat="1" ht="11.25">
      <c r="A702" s="11"/>
      <c r="C702" s="6"/>
      <c r="D702" s="22"/>
    </row>
    <row r="703" spans="1:4" s="4" customFormat="1" ht="11.25">
      <c r="A703" s="11"/>
      <c r="C703" s="6"/>
      <c r="D703" s="22"/>
    </row>
    <row r="704" spans="1:4" s="4" customFormat="1" ht="11.25">
      <c r="A704" s="11"/>
      <c r="C704" s="6"/>
      <c r="D704" s="22"/>
    </row>
    <row r="705" spans="1:4" s="4" customFormat="1" ht="11.25">
      <c r="A705" s="11"/>
      <c r="C705" s="6"/>
      <c r="D705" s="22"/>
    </row>
    <row r="706" spans="1:4" s="4" customFormat="1" ht="11.25">
      <c r="A706" s="11"/>
      <c r="C706" s="6"/>
      <c r="D706" s="22"/>
    </row>
    <row r="707" spans="1:4" s="4" customFormat="1" ht="11.25">
      <c r="A707" s="11"/>
      <c r="C707" s="6"/>
      <c r="D707" s="22"/>
    </row>
    <row r="708" spans="1:4" s="4" customFormat="1" ht="11.25">
      <c r="A708" s="11"/>
      <c r="C708" s="21"/>
      <c r="D708" s="22"/>
    </row>
    <row r="709" spans="1:4" s="4" customFormat="1" ht="11.25">
      <c r="A709" s="11"/>
      <c r="C709" s="21"/>
      <c r="D709" s="22"/>
    </row>
    <row r="710" spans="1:4" s="4" customFormat="1" ht="13.5" thickBot="1">
      <c r="A710" s="12"/>
      <c r="B710" s="7"/>
      <c r="C710" s="24"/>
      <c r="D710" s="24"/>
    </row>
    <row r="711" spans="1:4" s="4" customFormat="1">
      <c r="A711" s="13"/>
      <c r="B711" s="16"/>
      <c r="C711" s="25"/>
      <c r="D711" s="26"/>
    </row>
    <row r="712" spans="1:4" s="4" customFormat="1">
      <c r="A712" s="12"/>
      <c r="B712" s="28"/>
      <c r="C712" s="24"/>
      <c r="D712" s="21"/>
    </row>
    <row r="713" spans="1:4" s="4" customFormat="1">
      <c r="A713" s="12"/>
      <c r="B713" s="28"/>
      <c r="C713" s="24"/>
      <c r="D713" s="21"/>
    </row>
    <row r="714" spans="1:4" s="4" customFormat="1">
      <c r="A714" s="12"/>
      <c r="B714"/>
      <c r="C714"/>
      <c r="D714"/>
    </row>
    <row r="715" spans="1:4" s="4" customFormat="1">
      <c r="A715" s="12"/>
      <c r="B715"/>
      <c r="C715"/>
      <c r="D715"/>
    </row>
    <row r="716" spans="1:4" s="4" customFormat="1">
      <c r="A716" s="12"/>
      <c r="B716"/>
      <c r="C716"/>
      <c r="D716"/>
    </row>
    <row r="717" spans="1:4" s="4" customFormat="1" ht="15.75">
      <c r="A717" s="5"/>
      <c r="B717" s="1"/>
      <c r="C717" s="3"/>
      <c r="D717" s="3"/>
    </row>
    <row r="718" spans="1:4" s="4" customFormat="1" ht="11.25">
      <c r="A718" s="15"/>
      <c r="B718" s="14"/>
      <c r="C718" s="3"/>
      <c r="D718" s="3"/>
    </row>
    <row r="719" spans="1:4" s="4" customFormat="1" ht="11.25">
      <c r="A719" s="11"/>
      <c r="C719" s="6"/>
      <c r="D719" s="21"/>
    </row>
    <row r="720" spans="1:4" s="4" customFormat="1" ht="11.25">
      <c r="A720" s="11"/>
      <c r="C720" s="6"/>
      <c r="D720" s="21"/>
    </row>
    <row r="721" spans="1:4" s="4" customFormat="1" ht="11.25">
      <c r="A721" s="11"/>
      <c r="C721" s="6"/>
      <c r="D721" s="21"/>
    </row>
    <row r="722" spans="1:4" s="4" customFormat="1" ht="11.25">
      <c r="A722" s="11"/>
      <c r="C722" s="6"/>
      <c r="D722" s="21"/>
    </row>
    <row r="723" spans="1:4" s="4" customFormat="1" ht="11.25">
      <c r="A723" s="11"/>
      <c r="C723" s="6"/>
      <c r="D723" s="21"/>
    </row>
    <row r="724" spans="1:4" s="4" customFormat="1" ht="11.25">
      <c r="A724" s="11"/>
      <c r="C724" s="6"/>
      <c r="D724" s="21"/>
    </row>
    <row r="725" spans="1:4" s="4" customFormat="1" ht="11.25">
      <c r="A725" s="11"/>
      <c r="C725" s="6"/>
      <c r="D725" s="21"/>
    </row>
    <row r="726" spans="1:4" s="4" customFormat="1" ht="11.25">
      <c r="A726" s="11"/>
      <c r="C726" s="6"/>
      <c r="D726" s="21"/>
    </row>
    <row r="727" spans="1:4" s="4" customFormat="1" ht="11.25">
      <c r="A727" s="11"/>
      <c r="C727" s="6"/>
      <c r="D727" s="21"/>
    </row>
    <row r="728" spans="1:4" s="4" customFormat="1" ht="11.25">
      <c r="A728" s="11"/>
      <c r="C728" s="6"/>
      <c r="D728" s="21"/>
    </row>
    <row r="729" spans="1:4">
      <c r="A729" s="11"/>
      <c r="B729" s="4"/>
      <c r="C729" s="6"/>
      <c r="D729" s="21"/>
    </row>
    <row r="730" spans="1:4">
      <c r="A730" s="11"/>
      <c r="B730" s="4"/>
      <c r="C730" s="6"/>
      <c r="D730" s="21"/>
    </row>
    <row r="731" spans="1:4">
      <c r="A731" s="11"/>
      <c r="B731" s="4"/>
      <c r="C731" s="6"/>
      <c r="D731" s="21"/>
    </row>
    <row r="732" spans="1:4">
      <c r="A732" s="11"/>
      <c r="B732" s="4"/>
      <c r="C732" s="6"/>
      <c r="D732" s="21"/>
    </row>
    <row r="733" spans="1:4">
      <c r="A733" s="11"/>
      <c r="B733" s="4"/>
      <c r="C733" s="6"/>
      <c r="D733" s="21"/>
    </row>
    <row r="734" spans="1:4">
      <c r="A734" s="11"/>
      <c r="B734" s="4"/>
      <c r="C734" s="6"/>
      <c r="D734" s="21"/>
    </row>
    <row r="735" spans="1:4">
      <c r="A735" s="11"/>
      <c r="B735" s="4"/>
      <c r="C735" s="6"/>
      <c r="D735" s="21"/>
    </row>
    <row r="736" spans="1:4" s="17" customFormat="1">
      <c r="A736" s="11"/>
      <c r="B736" s="4"/>
      <c r="C736" s="6"/>
      <c r="D736" s="21"/>
    </row>
    <row r="737" spans="1:4" s="17" customFormat="1">
      <c r="A737" s="11"/>
      <c r="B737" s="4"/>
      <c r="C737" s="6"/>
      <c r="D737" s="21"/>
    </row>
    <row r="738" spans="1:4" s="17" customFormat="1">
      <c r="A738" s="11"/>
      <c r="B738" s="4"/>
      <c r="C738" s="6"/>
      <c r="D738" s="21"/>
    </row>
    <row r="739" spans="1:4" s="17" customFormat="1">
      <c r="A739" s="11"/>
      <c r="B739" s="4"/>
      <c r="C739" s="6"/>
      <c r="D739" s="21"/>
    </row>
    <row r="740" spans="1:4" s="17" customFormat="1">
      <c r="A740" s="11"/>
      <c r="B740" s="4"/>
      <c r="C740" s="6"/>
      <c r="D740" s="21"/>
    </row>
    <row r="741" spans="1:4" s="17" customFormat="1">
      <c r="A741" s="11"/>
      <c r="B741" s="4"/>
      <c r="C741" s="6"/>
      <c r="D741" s="21"/>
    </row>
    <row r="742" spans="1:4" s="17" customFormat="1">
      <c r="A742" s="11"/>
      <c r="B742" s="4"/>
      <c r="C742" s="6"/>
      <c r="D742" s="21"/>
    </row>
    <row r="743" spans="1:4" s="17" customFormat="1">
      <c r="A743" s="11"/>
      <c r="B743" s="4"/>
      <c r="C743" s="6"/>
      <c r="D743" s="21"/>
    </row>
    <row r="744" spans="1:4" s="17" customFormat="1">
      <c r="A744" s="11"/>
      <c r="B744" s="4"/>
      <c r="C744" s="6"/>
      <c r="D744" s="21"/>
    </row>
    <row r="745" spans="1:4" s="17" customFormat="1">
      <c r="A745" s="11"/>
      <c r="B745" s="4"/>
      <c r="C745" s="6"/>
      <c r="D745" s="21"/>
    </row>
    <row r="746" spans="1:4" s="17" customFormat="1">
      <c r="A746" s="11"/>
      <c r="B746" s="4"/>
      <c r="C746" s="21"/>
      <c r="D746" s="21"/>
    </row>
    <row r="747" spans="1:4" s="17" customFormat="1">
      <c r="A747" s="11"/>
      <c r="B747" s="4"/>
      <c r="C747" s="21"/>
      <c r="D747" s="21"/>
    </row>
    <row r="748" spans="1:4" s="17" customFormat="1">
      <c r="A748" s="11"/>
      <c r="B748" s="4"/>
      <c r="C748" s="21"/>
      <c r="D748" s="21"/>
    </row>
    <row r="749" spans="1:4" s="18" customFormat="1">
      <c r="A749" s="11"/>
      <c r="B749" s="4"/>
      <c r="C749" s="21"/>
      <c r="D749" s="21"/>
    </row>
    <row r="750" spans="1:4" s="18" customFormat="1">
      <c r="A750" s="11"/>
      <c r="B750" s="4"/>
      <c r="C750" s="21"/>
      <c r="D750" s="21"/>
    </row>
    <row r="751" spans="1:4">
      <c r="A751" s="11"/>
      <c r="B751" s="4"/>
      <c r="C751" s="21"/>
      <c r="D751" s="21"/>
    </row>
    <row r="752" spans="1:4">
      <c r="A752" s="19"/>
      <c r="B752" s="4"/>
      <c r="C752" s="21"/>
      <c r="D752" s="21"/>
    </row>
    <row r="753" spans="1:4">
      <c r="A753" s="19"/>
      <c r="B753" s="4"/>
      <c r="C753" s="21"/>
      <c r="D753" s="21"/>
    </row>
    <row r="754" spans="1:4">
      <c r="A754" s="19"/>
      <c r="B754" s="4"/>
      <c r="C754" s="21"/>
      <c r="D754" s="21"/>
    </row>
    <row r="755" spans="1:4">
      <c r="A755" s="19"/>
      <c r="B755" s="4"/>
      <c r="C755" s="21"/>
      <c r="D755" s="21"/>
    </row>
    <row r="756" spans="1:4">
      <c r="A756" s="19"/>
      <c r="B756" s="4"/>
      <c r="C756" s="21"/>
      <c r="D756" s="21"/>
    </row>
    <row r="757" spans="1:4">
      <c r="A757" s="19"/>
      <c r="B757" s="4"/>
      <c r="C757" s="21"/>
      <c r="D757" s="21"/>
    </row>
    <row r="758" spans="1:4">
      <c r="A758" s="19"/>
      <c r="B758" s="4"/>
      <c r="C758" s="21"/>
      <c r="D758" s="21"/>
    </row>
    <row r="759" spans="1:4">
      <c r="A759" s="19"/>
      <c r="B759" s="4"/>
      <c r="C759" s="21"/>
      <c r="D759" s="21"/>
    </row>
    <row r="760" spans="1:4">
      <c r="A760" s="19"/>
      <c r="B760" s="4"/>
      <c r="C760" s="21"/>
      <c r="D760" s="21"/>
    </row>
    <row r="761" spans="1:4">
      <c r="A761" s="19"/>
      <c r="B761" s="4"/>
      <c r="C761" s="21"/>
      <c r="D761" s="21"/>
    </row>
    <row r="762" spans="1:4">
      <c r="A762" s="19"/>
      <c r="B762" s="4"/>
      <c r="C762" s="21"/>
      <c r="D762" s="21"/>
    </row>
    <row r="763" spans="1:4">
      <c r="A763" s="11"/>
      <c r="B763" s="4"/>
      <c r="C763" s="21"/>
      <c r="D763" s="21"/>
    </row>
    <row r="764" spans="1:4">
      <c r="A764" s="11"/>
      <c r="B764" s="4"/>
      <c r="C764" s="21"/>
      <c r="D764" s="21"/>
    </row>
    <row r="765" spans="1:4">
      <c r="A765" s="11"/>
      <c r="B765" s="4"/>
      <c r="C765" s="21"/>
      <c r="D765" s="21"/>
    </row>
    <row r="766" spans="1:4">
      <c r="A766" s="11"/>
      <c r="B766" s="4"/>
      <c r="C766" s="21"/>
      <c r="D766" s="21"/>
    </row>
    <row r="767" spans="1:4">
      <c r="A767" s="11"/>
      <c r="B767" s="4"/>
      <c r="C767" s="21"/>
      <c r="D767" s="21"/>
    </row>
    <row r="768" spans="1:4">
      <c r="A768" s="11"/>
      <c r="B768" s="14"/>
      <c r="C768" s="21"/>
      <c r="D768" s="21"/>
    </row>
    <row r="769" spans="1:4">
      <c r="A769" s="11"/>
      <c r="B769" s="4"/>
      <c r="C769" s="21"/>
      <c r="D769" s="21"/>
    </row>
    <row r="770" spans="1:4">
      <c r="A770" s="11"/>
      <c r="B770" s="4"/>
      <c r="C770" s="21"/>
      <c r="D770" s="21"/>
    </row>
    <row r="771" spans="1:4">
      <c r="A771" s="11"/>
      <c r="B771" s="4"/>
      <c r="C771" s="21"/>
      <c r="D771" s="21"/>
    </row>
    <row r="772" spans="1:4">
      <c r="A772" s="11"/>
      <c r="B772" s="4"/>
      <c r="C772" s="21"/>
      <c r="D772" s="21"/>
    </row>
    <row r="773" spans="1:4">
      <c r="A773" s="11"/>
      <c r="B773" s="4"/>
      <c r="C773" s="21"/>
      <c r="D773" s="21"/>
    </row>
    <row r="774" spans="1:4">
      <c r="A774" s="11"/>
      <c r="B774" s="4"/>
      <c r="C774" s="21"/>
      <c r="D774" s="21"/>
    </row>
    <row r="775" spans="1:4">
      <c r="A775" s="11"/>
      <c r="B775" s="4"/>
      <c r="C775" s="21"/>
      <c r="D775" s="21"/>
    </row>
    <row r="776" spans="1:4">
      <c r="A776" s="11"/>
      <c r="B776" s="4"/>
      <c r="C776" s="21"/>
      <c r="D776" s="21"/>
    </row>
    <row r="777" spans="1:4">
      <c r="A777" s="11"/>
      <c r="B777" s="4"/>
      <c r="C777" s="21"/>
      <c r="D777" s="21"/>
    </row>
    <row r="778" spans="1:4">
      <c r="A778" s="11"/>
      <c r="B778" s="4"/>
      <c r="C778" s="21"/>
      <c r="D778" s="21"/>
    </row>
    <row r="779" spans="1:4">
      <c r="A779" s="11"/>
      <c r="B779" s="4"/>
      <c r="C779" s="21"/>
      <c r="D779" s="21"/>
    </row>
    <row r="780" spans="1:4">
      <c r="A780" s="11"/>
      <c r="B780" s="4"/>
      <c r="C780" s="21"/>
      <c r="D780" s="21"/>
    </row>
    <row r="781" spans="1:4">
      <c r="A781" s="11"/>
      <c r="B781" s="4"/>
      <c r="C781" s="21"/>
      <c r="D781" s="21"/>
    </row>
    <row r="782" spans="1:4">
      <c r="A782" s="11"/>
      <c r="B782" s="4"/>
      <c r="C782" s="21"/>
      <c r="D782" s="21"/>
    </row>
    <row r="783" spans="1:4">
      <c r="A783" s="11"/>
      <c r="B783" s="4"/>
      <c r="C783" s="21"/>
      <c r="D783" s="21"/>
    </row>
    <row r="784" spans="1:4">
      <c r="A784" s="11"/>
      <c r="B784" s="4"/>
      <c r="C784" s="21"/>
      <c r="D784" s="21"/>
    </row>
    <row r="785" spans="1:4">
      <c r="A785" s="11"/>
      <c r="B785" s="4"/>
      <c r="C785" s="21"/>
      <c r="D785" s="21"/>
    </row>
    <row r="786" spans="1:4">
      <c r="A786" s="11"/>
      <c r="B786" s="4"/>
      <c r="C786" s="21"/>
      <c r="D786" s="21"/>
    </row>
    <row r="787" spans="1:4">
      <c r="A787" s="11"/>
      <c r="B787" s="4"/>
      <c r="C787" s="21"/>
      <c r="D787" s="21"/>
    </row>
    <row r="788" spans="1:4">
      <c r="A788" s="11"/>
      <c r="B788" s="4"/>
      <c r="C788" s="21"/>
      <c r="D788" s="21"/>
    </row>
    <row r="789" spans="1:4">
      <c r="A789" s="11"/>
      <c r="B789" s="4"/>
      <c r="C789" s="6"/>
      <c r="D789" s="21"/>
    </row>
    <row r="790" spans="1:4">
      <c r="A790" s="11"/>
      <c r="B790" s="4"/>
      <c r="C790" s="6"/>
      <c r="D790" s="21"/>
    </row>
    <row r="791" spans="1:4">
      <c r="A791" s="11"/>
      <c r="B791" s="4"/>
      <c r="C791" s="6"/>
      <c r="D791" s="21"/>
    </row>
    <row r="792" spans="1:4">
      <c r="A792" s="11"/>
      <c r="B792" s="4"/>
      <c r="C792" s="6"/>
      <c r="D792" s="21"/>
    </row>
    <row r="793" spans="1:4">
      <c r="A793" s="11"/>
      <c r="B793" s="4"/>
      <c r="C793" s="6"/>
      <c r="D793" s="21"/>
    </row>
    <row r="794" spans="1:4">
      <c r="A794" s="11"/>
      <c r="B794" s="4"/>
      <c r="C794" s="6"/>
      <c r="D794" s="21"/>
    </row>
    <row r="795" spans="1:4">
      <c r="A795" s="11"/>
      <c r="B795" s="4"/>
      <c r="C795" s="6"/>
      <c r="D795" s="21"/>
    </row>
    <row r="796" spans="1:4">
      <c r="A796" s="11"/>
      <c r="B796" s="4"/>
      <c r="C796" s="21"/>
      <c r="D796" s="21"/>
    </row>
    <row r="797" spans="1:4">
      <c r="A797" s="11"/>
      <c r="B797" s="4"/>
      <c r="C797" s="21"/>
      <c r="D797" s="22"/>
    </row>
    <row r="798" spans="1:4">
      <c r="A798" s="11"/>
      <c r="B798" s="14"/>
      <c r="C798" s="21"/>
      <c r="D798" s="22"/>
    </row>
    <row r="799" spans="1:4">
      <c r="A799" s="11"/>
      <c r="B799" s="14"/>
      <c r="C799" s="21"/>
      <c r="D799" s="22"/>
    </row>
    <row r="800" spans="1:4">
      <c r="A800" s="11"/>
      <c r="B800" s="4"/>
      <c r="C800" s="21"/>
      <c r="D800" s="22"/>
    </row>
    <row r="801" spans="1:4">
      <c r="A801" s="11"/>
      <c r="B801" s="4"/>
      <c r="C801" s="21"/>
      <c r="D801" s="22"/>
    </row>
    <row r="802" spans="1:4">
      <c r="A802" s="11"/>
      <c r="B802" s="14"/>
      <c r="C802" s="21"/>
      <c r="D802" s="22"/>
    </row>
    <row r="803" spans="1:4">
      <c r="A803" s="11"/>
      <c r="B803" s="4"/>
      <c r="C803" s="21"/>
      <c r="D803" s="22"/>
    </row>
    <row r="804" spans="1:4">
      <c r="A804" s="11"/>
      <c r="B804" s="4"/>
      <c r="C804" s="21"/>
      <c r="D804" s="22"/>
    </row>
    <row r="805" spans="1:4">
      <c r="A805" s="11"/>
      <c r="B805" s="14"/>
      <c r="C805" s="21"/>
      <c r="D805" s="22"/>
    </row>
    <row r="806" spans="1:4">
      <c r="A806" s="11"/>
      <c r="B806" s="4"/>
      <c r="C806" s="21"/>
      <c r="D806" s="22"/>
    </row>
    <row r="807" spans="1:4">
      <c r="A807" s="11"/>
      <c r="B807" s="4"/>
      <c r="C807" s="21"/>
      <c r="D807" s="22"/>
    </row>
    <row r="808" spans="1:4">
      <c r="A808" s="11"/>
      <c r="B808" s="14"/>
      <c r="C808" s="21"/>
      <c r="D808" s="22"/>
    </row>
    <row r="809" spans="1:4">
      <c r="A809" s="11"/>
      <c r="B809" s="4"/>
      <c r="C809" s="21"/>
      <c r="D809" s="22"/>
    </row>
    <row r="810" spans="1:4">
      <c r="A810" s="11"/>
      <c r="B810" s="4"/>
      <c r="C810" s="21"/>
      <c r="D810" s="22"/>
    </row>
    <row r="811" spans="1:4">
      <c r="A811" s="11"/>
      <c r="B811" s="4"/>
      <c r="C811" s="21"/>
      <c r="D811" s="22"/>
    </row>
    <row r="812" spans="1:4">
      <c r="A812" s="11"/>
      <c r="B812" s="4"/>
      <c r="C812" s="21"/>
      <c r="D812" s="22"/>
    </row>
    <row r="813" spans="1:4">
      <c r="A813" s="11"/>
      <c r="B813" s="4"/>
      <c r="C813" s="21"/>
      <c r="D813" s="22"/>
    </row>
    <row r="814" spans="1:4">
      <c r="A814" s="11"/>
      <c r="B814" s="4"/>
      <c r="C814" s="21"/>
      <c r="D814" s="22"/>
    </row>
    <row r="815" spans="1:4">
      <c r="A815" s="11"/>
      <c r="B815" s="4"/>
      <c r="C815" s="21"/>
      <c r="D815" s="22"/>
    </row>
    <row r="816" spans="1:4">
      <c r="A816" s="11"/>
      <c r="B816" s="4"/>
      <c r="C816" s="21"/>
      <c r="D816" s="22"/>
    </row>
    <row r="817" spans="1:4">
      <c r="A817" s="11"/>
      <c r="B817" s="4"/>
      <c r="C817" s="21"/>
      <c r="D817" s="22"/>
    </row>
    <row r="818" spans="1:4">
      <c r="A818" s="11"/>
      <c r="B818" s="4"/>
      <c r="C818" s="21"/>
      <c r="D818" s="22"/>
    </row>
    <row r="819" spans="1:4">
      <c r="A819" s="11"/>
      <c r="B819" s="4"/>
      <c r="C819" s="21"/>
      <c r="D819" s="22"/>
    </row>
    <row r="820" spans="1:4">
      <c r="A820" s="11"/>
      <c r="B820" s="4"/>
      <c r="C820" s="21"/>
      <c r="D820" s="22"/>
    </row>
    <row r="821" spans="1:4">
      <c r="A821" s="11"/>
      <c r="B821" s="4"/>
      <c r="C821" s="21"/>
      <c r="D821" s="22"/>
    </row>
    <row r="822" spans="1:4">
      <c r="A822" s="11"/>
      <c r="B822" s="4"/>
      <c r="C822" s="21"/>
      <c r="D822" s="22"/>
    </row>
    <row r="823" spans="1:4">
      <c r="A823" s="11"/>
      <c r="B823" s="4"/>
      <c r="C823" s="21"/>
      <c r="D823" s="22"/>
    </row>
    <row r="824" spans="1:4">
      <c r="A824" s="11"/>
      <c r="B824" s="4"/>
      <c r="C824" s="21"/>
      <c r="D824" s="22"/>
    </row>
    <row r="825" spans="1:4">
      <c r="A825" s="11"/>
      <c r="B825" s="4"/>
      <c r="C825" s="21"/>
      <c r="D825" s="22"/>
    </row>
    <row r="826" spans="1:4">
      <c r="A826" s="11"/>
      <c r="B826" s="4"/>
      <c r="C826" s="21"/>
      <c r="D826" s="22"/>
    </row>
    <row r="827" spans="1:4">
      <c r="A827" s="11"/>
      <c r="B827" s="4"/>
      <c r="C827" s="21"/>
      <c r="D827" s="22"/>
    </row>
    <row r="828" spans="1:4">
      <c r="A828" s="11"/>
      <c r="B828" s="29"/>
      <c r="C828" s="21"/>
      <c r="D828" s="22"/>
    </row>
    <row r="829" spans="1:4">
      <c r="A829" s="11"/>
      <c r="B829" s="4"/>
      <c r="C829" s="21"/>
      <c r="D829" s="22"/>
    </row>
    <row r="830" spans="1:4">
      <c r="A830" s="11"/>
      <c r="B830" s="4"/>
      <c r="C830" s="21"/>
      <c r="D830" s="22"/>
    </row>
    <row r="831" spans="1:4">
      <c r="A831" s="11"/>
      <c r="B831" s="4"/>
      <c r="C831" s="21"/>
      <c r="D831" s="22"/>
    </row>
    <row r="832" spans="1:4">
      <c r="A832" s="11"/>
      <c r="B832" s="4"/>
      <c r="C832" s="23"/>
      <c r="D832" s="22"/>
    </row>
    <row r="833" spans="1:4">
      <c r="A833" s="11"/>
      <c r="B833" s="4"/>
      <c r="C833" s="6"/>
      <c r="D833" s="22"/>
    </row>
    <row r="834" spans="1:4">
      <c r="A834" s="11"/>
      <c r="B834" s="4"/>
      <c r="C834" s="6"/>
      <c r="D834" s="22"/>
    </row>
    <row r="835" spans="1:4">
      <c r="A835" s="11"/>
      <c r="B835" s="4"/>
      <c r="C835" s="6"/>
      <c r="D835" s="22"/>
    </row>
    <row r="836" spans="1:4">
      <c r="A836" s="11"/>
      <c r="B836" s="4"/>
      <c r="C836" s="6"/>
      <c r="D836" s="22"/>
    </row>
    <row r="837" spans="1:4">
      <c r="A837" s="11"/>
      <c r="B837" s="4"/>
      <c r="C837" s="6"/>
      <c r="D837" s="22"/>
    </row>
    <row r="838" spans="1:4">
      <c r="A838" s="11"/>
      <c r="B838" s="4"/>
      <c r="C838" s="6"/>
      <c r="D838" s="22"/>
    </row>
    <row r="839" spans="1:4">
      <c r="A839" s="11"/>
      <c r="B839" s="27"/>
      <c r="C839" s="6"/>
      <c r="D839" s="22"/>
    </row>
    <row r="840" spans="1:4">
      <c r="A840" s="11"/>
      <c r="B840" s="27"/>
      <c r="C840" s="6"/>
      <c r="D840" s="22"/>
    </row>
    <row r="841" spans="1:4">
      <c r="A841" s="11"/>
      <c r="B841" s="11"/>
      <c r="C841" s="6"/>
      <c r="D841" s="22"/>
    </row>
    <row r="842" spans="1:4">
      <c r="A842" s="11"/>
      <c r="B842" s="4"/>
      <c r="C842" s="6"/>
      <c r="D842" s="22"/>
    </row>
    <row r="843" spans="1:4">
      <c r="A843" s="11"/>
      <c r="B843" s="4"/>
      <c r="C843" s="6"/>
      <c r="D843" s="22"/>
    </row>
    <row r="844" spans="1:4">
      <c r="A844" s="11"/>
      <c r="B844" s="4"/>
      <c r="C844" s="6"/>
      <c r="D844" s="22"/>
    </row>
    <row r="845" spans="1:4">
      <c r="A845" s="11"/>
      <c r="B845" s="4"/>
      <c r="C845" s="6"/>
      <c r="D845" s="22"/>
    </row>
    <row r="846" spans="1:4">
      <c r="A846" s="11"/>
      <c r="B846" s="4"/>
      <c r="C846" s="6"/>
      <c r="D846" s="22"/>
    </row>
    <row r="847" spans="1:4">
      <c r="A847" s="11"/>
      <c r="B847" s="4"/>
      <c r="C847" s="6"/>
      <c r="D847" s="22"/>
    </row>
    <row r="848" spans="1:4">
      <c r="A848" s="11"/>
      <c r="B848" s="4"/>
      <c r="C848" s="6"/>
      <c r="D848" s="22"/>
    </row>
    <row r="849" spans="1:4">
      <c r="A849" s="11"/>
      <c r="B849" s="4"/>
      <c r="C849" s="6"/>
      <c r="D849" s="22"/>
    </row>
    <row r="850" spans="1:4">
      <c r="A850" s="11"/>
      <c r="B850" s="4"/>
      <c r="C850" s="6"/>
      <c r="D850" s="22"/>
    </row>
    <row r="851" spans="1:4">
      <c r="A851" s="11"/>
      <c r="B851" s="4"/>
      <c r="C851" s="6"/>
      <c r="D851" s="22"/>
    </row>
    <row r="852" spans="1:4">
      <c r="A852" s="11"/>
      <c r="B852" s="4"/>
      <c r="C852" s="6"/>
      <c r="D852" s="22"/>
    </row>
    <row r="853" spans="1:4">
      <c r="A853" s="11"/>
      <c r="B853" s="4"/>
      <c r="C853" s="6"/>
      <c r="D853" s="22"/>
    </row>
    <row r="854" spans="1:4">
      <c r="A854" s="11"/>
      <c r="B854" s="4"/>
      <c r="C854" s="6"/>
      <c r="D854" s="22"/>
    </row>
    <row r="855" spans="1:4">
      <c r="A855" s="11"/>
      <c r="B855" s="4"/>
      <c r="C855" s="6"/>
      <c r="D855" s="22"/>
    </row>
    <row r="856" spans="1:4">
      <c r="A856" s="11"/>
      <c r="B856" s="4"/>
      <c r="C856" s="6"/>
      <c r="D856" s="22"/>
    </row>
    <row r="857" spans="1:4">
      <c r="A857" s="11"/>
      <c r="B857" s="4"/>
      <c r="C857" s="6"/>
      <c r="D857" s="22"/>
    </row>
    <row r="858" spans="1:4">
      <c r="A858" s="11"/>
      <c r="B858" s="4"/>
      <c r="C858" s="21"/>
      <c r="D858" s="22"/>
    </row>
    <row r="859" spans="1:4">
      <c r="A859" s="11"/>
      <c r="B859" s="4"/>
      <c r="C859" s="21"/>
      <c r="D859" s="22"/>
    </row>
    <row r="860" spans="1:4" ht="13.5" thickBot="1">
      <c r="B860" s="7"/>
      <c r="C860" s="24"/>
      <c r="D860" s="24"/>
    </row>
    <row r="861" spans="1:4">
      <c r="A861" s="13"/>
      <c r="B861" s="16"/>
      <c r="C861" s="25"/>
      <c r="D861" s="26"/>
    </row>
    <row r="862" spans="1:4">
      <c r="B862" s="28"/>
      <c r="C862" s="24"/>
      <c r="D862" s="21"/>
    </row>
  </sheetData>
  <mergeCells count="3">
    <mergeCell ref="C305:D305"/>
    <mergeCell ref="C307:D307"/>
    <mergeCell ref="C310:D310"/>
  </mergeCells>
  <phoneticPr fontId="9" type="noConversion"/>
  <printOptions gridLines="1"/>
  <pageMargins left="0.47244094488188981" right="0.39370078740157483" top="0.98425196850393704" bottom="0.98425196850393704" header="0.51181102362204722" footer="0.51181102362204722"/>
  <pageSetup paperSize="9" fitToHeight="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7"/>
  <sheetViews>
    <sheetView showZeros="0" tabSelected="1" view="pageBreakPreview" zoomScale="120" zoomScaleNormal="100" zoomScaleSheetLayoutView="120" workbookViewId="0">
      <pane ySplit="11" topLeftCell="A90" activePane="bottomLeft" state="frozen"/>
      <selection activeCell="D80" sqref="D80"/>
      <selection pane="bottomLeft" activeCell="F101" sqref="F101"/>
    </sheetView>
  </sheetViews>
  <sheetFormatPr defaultRowHeight="12.75"/>
  <cols>
    <col min="1" max="1" width="5.7109375" style="12" customWidth="1"/>
    <col min="2" max="2" width="6.5703125" style="12" customWidth="1"/>
    <col min="3" max="3" width="46.85546875" customWidth="1"/>
    <col min="4" max="4" width="5.28515625" style="2" customWidth="1"/>
    <col min="5" max="5" width="5.28515625" customWidth="1"/>
    <col min="6" max="6" width="9.42578125" style="51" customWidth="1"/>
    <col min="7" max="7" width="10.7109375" style="50" customWidth="1"/>
    <col min="8" max="8" width="9.7109375" customWidth="1"/>
  </cols>
  <sheetData>
    <row r="1" spans="1:8">
      <c r="A1" s="76"/>
      <c r="B1" s="69"/>
      <c r="C1" s="70"/>
      <c r="D1" s="71"/>
      <c r="E1" s="70"/>
      <c r="F1" s="75"/>
      <c r="G1" s="72"/>
      <c r="H1" s="77"/>
    </row>
    <row r="2" spans="1:8" ht="21">
      <c r="A2" s="73"/>
      <c r="B2" s="118" t="str">
        <f>Rekapitulace!B2</f>
        <v>OPRAVA PŘÍSTŘEŠKU PLAMEŇÁKŮ U ZÁMKU</v>
      </c>
      <c r="C2" s="78"/>
      <c r="D2" s="79"/>
      <c r="E2" s="80"/>
      <c r="F2" s="81"/>
      <c r="G2" s="82"/>
      <c r="H2" s="80"/>
    </row>
    <row r="3" spans="1:8">
      <c r="A3" s="74"/>
      <c r="B3" s="87"/>
      <c r="C3" s="83"/>
      <c r="D3" s="83"/>
      <c r="E3" s="83"/>
      <c r="F3" s="84"/>
      <c r="G3" s="82"/>
      <c r="H3" s="80"/>
    </row>
    <row r="4" spans="1:8" ht="15.75">
      <c r="A4" s="74"/>
      <c r="B4" s="7"/>
      <c r="C4" s="85"/>
      <c r="D4" s="83"/>
      <c r="E4" s="150" t="s">
        <v>17</v>
      </c>
      <c r="F4" s="164" t="str">
        <f>Rekapitulace!C4</f>
        <v>240396E</v>
      </c>
      <c r="G4" s="82"/>
      <c r="H4" s="80"/>
    </row>
    <row r="5" spans="1:8" ht="15.75">
      <c r="A5" s="74"/>
      <c r="B5" s="7"/>
      <c r="C5" s="78"/>
      <c r="E5" s="150" t="s">
        <v>26</v>
      </c>
      <c r="F5" s="164">
        <f>Rekapitulace!C5</f>
        <v>10</v>
      </c>
      <c r="G5" s="86"/>
      <c r="H5" s="80"/>
    </row>
    <row r="6" spans="1:8" ht="15.75">
      <c r="A6" s="101"/>
      <c r="B6" s="102"/>
      <c r="C6" s="139" t="str">
        <f>Rekapitulace!B6</f>
        <v>PS 01 Bazénová technologie</v>
      </c>
      <c r="D6" s="104"/>
      <c r="E6" s="105"/>
      <c r="F6" s="106"/>
      <c r="G6" s="107"/>
      <c r="H6" s="103"/>
    </row>
    <row r="7" spans="1:8" ht="15.75">
      <c r="A7" s="108"/>
      <c r="B7" s="109"/>
      <c r="C7" s="165" t="str">
        <f>Rekapitulace!B7</f>
        <v>010 - Položkový rozpočet</v>
      </c>
      <c r="D7" s="110"/>
      <c r="E7" s="110"/>
      <c r="F7" s="111"/>
      <c r="G7" s="110"/>
      <c r="H7" s="103"/>
    </row>
    <row r="8" spans="1:8" ht="13.5" thickBot="1">
      <c r="A8" s="112"/>
      <c r="B8" s="113"/>
      <c r="C8" s="114"/>
      <c r="D8" s="115"/>
      <c r="E8" s="114"/>
      <c r="F8" s="116"/>
      <c r="G8" s="117"/>
      <c r="H8" s="114"/>
    </row>
    <row r="9" spans="1:8">
      <c r="A9" s="119"/>
      <c r="B9" s="120" t="s">
        <v>12</v>
      </c>
      <c r="C9" s="121"/>
      <c r="D9" s="122"/>
      <c r="E9" s="123"/>
      <c r="F9" s="124"/>
      <c r="G9" s="124"/>
      <c r="H9" s="125"/>
    </row>
    <row r="10" spans="1:8">
      <c r="A10" s="126" t="s">
        <v>15</v>
      </c>
      <c r="B10" s="120" t="s">
        <v>13</v>
      </c>
      <c r="C10" s="127"/>
      <c r="D10" s="128"/>
      <c r="E10" s="129"/>
      <c r="F10" s="130"/>
      <c r="G10" s="130"/>
      <c r="H10" s="125"/>
    </row>
    <row r="11" spans="1:8" ht="13.5" thickBot="1">
      <c r="A11" s="131" t="s">
        <v>16</v>
      </c>
      <c r="B11" s="132" t="s">
        <v>14</v>
      </c>
      <c r="C11" s="132" t="s">
        <v>0</v>
      </c>
      <c r="D11" s="133" t="s">
        <v>1</v>
      </c>
      <c r="E11" s="133" t="s">
        <v>9</v>
      </c>
      <c r="F11" s="134" t="s">
        <v>2</v>
      </c>
      <c r="G11" s="134" t="s">
        <v>10</v>
      </c>
      <c r="H11" s="135" t="s">
        <v>8</v>
      </c>
    </row>
    <row r="12" spans="1:8">
      <c r="A12" s="136"/>
      <c r="B12" s="136"/>
      <c r="C12" s="90"/>
      <c r="D12" s="96"/>
      <c r="E12" s="96"/>
      <c r="F12" s="137"/>
      <c r="G12" s="137"/>
      <c r="H12" s="96"/>
    </row>
    <row r="13" spans="1:8">
      <c r="A13" s="136"/>
      <c r="B13" s="142" t="str">
        <f>Rekapitulace!B18</f>
        <v>Bazének pro plameňáky</v>
      </c>
      <c r="C13" s="90"/>
      <c r="D13" s="96"/>
      <c r="E13" s="96"/>
      <c r="F13" s="137"/>
      <c r="G13" s="137"/>
      <c r="H13" s="96"/>
    </row>
    <row r="14" spans="1:8">
      <c r="A14" s="136"/>
      <c r="B14" s="90" t="s">
        <v>63</v>
      </c>
      <c r="C14" s="90"/>
      <c r="D14" s="96"/>
      <c r="E14" s="96"/>
      <c r="F14" s="137"/>
      <c r="G14" s="137"/>
      <c r="H14" s="96"/>
    </row>
    <row r="15" spans="1:8">
      <c r="A15" s="136"/>
      <c r="B15" s="90" t="s">
        <v>64</v>
      </c>
      <c r="C15" s="90"/>
      <c r="D15" s="96"/>
      <c r="E15" s="96"/>
      <c r="F15" s="137"/>
      <c r="G15" s="137"/>
      <c r="H15" s="96"/>
    </row>
    <row r="16" spans="1:8">
      <c r="A16" s="136"/>
      <c r="B16" s="90" t="s">
        <v>65</v>
      </c>
      <c r="C16" s="90"/>
      <c r="D16" s="96"/>
      <c r="E16" s="96"/>
      <c r="F16" s="137"/>
      <c r="G16" s="137"/>
      <c r="H16" s="96"/>
    </row>
    <row r="17" spans="1:8">
      <c r="A17" s="136"/>
      <c r="B17" s="90" t="s">
        <v>62</v>
      </c>
      <c r="C17" s="90"/>
      <c r="D17" s="96"/>
      <c r="E17" s="96"/>
      <c r="F17" s="137"/>
      <c r="G17" s="137"/>
      <c r="H17" s="96"/>
    </row>
    <row r="18" spans="1:8">
      <c r="A18" s="136"/>
      <c r="B18" s="136"/>
      <c r="C18" s="90"/>
      <c r="D18" s="96"/>
      <c r="E18" s="96"/>
      <c r="F18" s="137"/>
      <c r="G18" s="137"/>
      <c r="H18" s="96"/>
    </row>
    <row r="19" spans="1:8" s="4" customFormat="1" ht="15.75">
      <c r="A19" s="138"/>
      <c r="B19" s="90"/>
      <c r="C19" s="139" t="s">
        <v>33</v>
      </c>
      <c r="D19" s="96"/>
      <c r="E19" s="96"/>
      <c r="F19" s="140"/>
      <c r="G19" s="137"/>
      <c r="H19" s="96"/>
    </row>
    <row r="20" spans="1:8" s="4" customFormat="1" ht="12" customHeight="1">
      <c r="A20" s="141"/>
      <c r="B20" s="142"/>
      <c r="C20" s="90"/>
      <c r="D20" s="96"/>
      <c r="E20" s="96"/>
      <c r="F20" s="97"/>
      <c r="G20" s="91"/>
      <c r="H20" s="93"/>
    </row>
    <row r="21" spans="1:8" s="4" customFormat="1" ht="11.25">
      <c r="A21" s="208" t="s">
        <v>68</v>
      </c>
      <c r="B21" s="144" t="s">
        <v>35</v>
      </c>
      <c r="C21" s="90" t="s">
        <v>36</v>
      </c>
      <c r="D21" s="145" t="s">
        <v>3</v>
      </c>
      <c r="E21" s="145">
        <v>1</v>
      </c>
      <c r="F21" s="192">
        <v>0</v>
      </c>
      <c r="G21" s="148">
        <f>F21*E21</f>
        <v>0</v>
      </c>
      <c r="H21" s="148"/>
    </row>
    <row r="22" spans="1:8" s="4" customFormat="1">
      <c r="A22" s="208"/>
      <c r="B22" s="144"/>
      <c r="C22" s="142" t="s">
        <v>114</v>
      </c>
      <c r="D22" s="145"/>
      <c r="E22" s="145"/>
      <c r="F22" s="193"/>
      <c r="G22" s="148"/>
      <c r="H22" s="148"/>
    </row>
    <row r="23" spans="1:8" s="4" customFormat="1" ht="11.25">
      <c r="A23" s="208"/>
      <c r="B23" s="144"/>
      <c r="C23" s="90" t="s">
        <v>37</v>
      </c>
      <c r="D23" s="145"/>
      <c r="E23" s="145"/>
      <c r="F23" s="193"/>
      <c r="G23" s="148"/>
      <c r="H23" s="148"/>
    </row>
    <row r="24" spans="1:8" s="4" customFormat="1" ht="11.25">
      <c r="A24" s="208"/>
      <c r="B24" s="144"/>
      <c r="C24" s="90" t="s">
        <v>38</v>
      </c>
      <c r="D24" s="145"/>
      <c r="E24" s="145"/>
      <c r="F24" s="193"/>
      <c r="G24" s="148"/>
      <c r="H24" s="148"/>
    </row>
    <row r="25" spans="1:8" s="4" customFormat="1" ht="11.25">
      <c r="A25" s="208"/>
      <c r="B25" s="144"/>
      <c r="C25" s="90" t="s">
        <v>39</v>
      </c>
      <c r="D25" s="145"/>
      <c r="E25" s="145"/>
      <c r="F25" s="193"/>
      <c r="G25" s="148"/>
      <c r="H25" s="148"/>
    </row>
    <row r="26" spans="1:8" s="4" customFormat="1" ht="11.25">
      <c r="A26" s="208"/>
      <c r="B26" s="144"/>
      <c r="C26" s="90" t="s">
        <v>40</v>
      </c>
      <c r="D26" s="145"/>
      <c r="E26" s="145"/>
      <c r="F26" s="193"/>
      <c r="G26" s="148"/>
      <c r="H26" s="148"/>
    </row>
    <row r="27" spans="1:8" s="4" customFormat="1" ht="11.25">
      <c r="A27" s="208"/>
      <c r="B27" s="144"/>
      <c r="C27" s="149"/>
      <c r="D27" s="145"/>
      <c r="E27" s="145"/>
      <c r="F27" s="193"/>
      <c r="G27" s="148"/>
      <c r="H27" s="148"/>
    </row>
    <row r="28" spans="1:8" s="4" customFormat="1" ht="11.25">
      <c r="A28" s="208" t="s">
        <v>69</v>
      </c>
      <c r="B28" s="144" t="s">
        <v>34</v>
      </c>
      <c r="C28" s="90" t="s">
        <v>50</v>
      </c>
      <c r="D28" s="145" t="s">
        <v>3</v>
      </c>
      <c r="E28" s="145">
        <v>1</v>
      </c>
      <c r="F28" s="192">
        <v>0</v>
      </c>
      <c r="G28" s="148">
        <f>F28*E28</f>
        <v>0</v>
      </c>
      <c r="H28" s="93"/>
    </row>
    <row r="29" spans="1:8" s="4" customFormat="1" ht="11.25">
      <c r="A29" s="208"/>
      <c r="B29" s="144"/>
      <c r="C29" s="90" t="s">
        <v>41</v>
      </c>
      <c r="D29" s="145"/>
      <c r="E29" s="145"/>
      <c r="F29" s="146"/>
      <c r="G29" s="147"/>
      <c r="H29" s="93"/>
    </row>
    <row r="30" spans="1:8" s="4" customFormat="1" ht="11.25">
      <c r="A30" s="208"/>
      <c r="B30" s="144"/>
      <c r="C30" s="90" t="s">
        <v>42</v>
      </c>
      <c r="D30" s="145"/>
      <c r="E30" s="145"/>
      <c r="F30" s="146"/>
      <c r="G30" s="147"/>
      <c r="H30" s="93"/>
    </row>
    <row r="31" spans="1:8" s="4" customFormat="1" ht="11.25">
      <c r="A31" s="208"/>
      <c r="B31" s="144"/>
      <c r="C31" s="90" t="s">
        <v>43</v>
      </c>
      <c r="D31" s="145"/>
      <c r="E31" s="145"/>
      <c r="F31" s="146"/>
      <c r="G31" s="147"/>
      <c r="H31" s="93"/>
    </row>
    <row r="32" spans="1:8" s="4" customFormat="1" ht="11.25">
      <c r="A32" s="208"/>
      <c r="B32" s="144"/>
      <c r="C32" s="90" t="s">
        <v>44</v>
      </c>
      <c r="D32" s="145"/>
      <c r="E32" s="145"/>
      <c r="F32" s="146"/>
      <c r="G32" s="147"/>
      <c r="H32" s="93"/>
    </row>
    <row r="33" spans="1:8" s="4" customFormat="1" ht="11.25">
      <c r="A33" s="208"/>
      <c r="B33" s="144"/>
      <c r="C33" s="90" t="s">
        <v>52</v>
      </c>
      <c r="D33" s="145"/>
      <c r="E33" s="145"/>
      <c r="F33" s="146"/>
      <c r="G33" s="147"/>
      <c r="H33" s="93"/>
    </row>
    <row r="34" spans="1:8" s="4" customFormat="1" ht="11.25">
      <c r="A34" s="208"/>
      <c r="B34" s="144"/>
      <c r="C34" s="90" t="s">
        <v>51</v>
      </c>
      <c r="D34" s="145"/>
      <c r="E34" s="145"/>
      <c r="F34" s="146"/>
      <c r="G34" s="147"/>
      <c r="H34" s="93"/>
    </row>
    <row r="35" spans="1:8" s="4" customFormat="1" ht="11.25">
      <c r="A35" s="208"/>
      <c r="B35" s="144"/>
      <c r="C35" s="90" t="s">
        <v>53</v>
      </c>
      <c r="D35" s="145"/>
      <c r="E35" s="145"/>
      <c r="F35" s="146"/>
      <c r="G35" s="147"/>
      <c r="H35" s="93"/>
    </row>
    <row r="36" spans="1:8" s="4" customFormat="1" ht="11.25">
      <c r="A36" s="208"/>
      <c r="B36" s="144"/>
      <c r="C36" s="90" t="s">
        <v>54</v>
      </c>
      <c r="D36" s="145"/>
      <c r="E36" s="145"/>
      <c r="F36" s="146"/>
      <c r="G36" s="147"/>
      <c r="H36" s="93"/>
    </row>
    <row r="37" spans="1:8" s="4" customFormat="1" ht="11.25">
      <c r="A37" s="208"/>
      <c r="B37" s="144"/>
      <c r="C37" s="90"/>
      <c r="D37" s="145"/>
      <c r="E37" s="145"/>
      <c r="F37" s="146"/>
      <c r="G37" s="147"/>
      <c r="H37" s="93"/>
    </row>
    <row r="38" spans="1:8" s="4" customFormat="1" ht="11.25">
      <c r="A38" s="208" t="s">
        <v>70</v>
      </c>
      <c r="B38" s="144" t="s">
        <v>56</v>
      </c>
      <c r="C38" s="92" t="s">
        <v>57</v>
      </c>
      <c r="D38" s="145"/>
      <c r="E38" s="145"/>
      <c r="F38" s="146"/>
      <c r="G38" s="147"/>
      <c r="H38" s="93"/>
    </row>
    <row r="39" spans="1:8" s="4" customFormat="1" ht="11.25">
      <c r="A39" s="208"/>
      <c r="B39" s="144"/>
      <c r="C39" s="90"/>
      <c r="D39" s="145"/>
      <c r="E39" s="145"/>
      <c r="F39" s="146"/>
      <c r="G39" s="147"/>
      <c r="H39" s="93"/>
    </row>
    <row r="40" spans="1:8" s="4" customFormat="1" ht="11.25">
      <c r="A40" s="208" t="s">
        <v>71</v>
      </c>
      <c r="B40" s="144" t="s">
        <v>55</v>
      </c>
      <c r="C40" s="90" t="s">
        <v>46</v>
      </c>
      <c r="D40" s="145" t="s">
        <v>3</v>
      </c>
      <c r="E40" s="145">
        <v>1</v>
      </c>
      <c r="F40" s="192">
        <v>0</v>
      </c>
      <c r="G40" s="148">
        <f t="shared" ref="G40:G46" si="0">F40*E40</f>
        <v>0</v>
      </c>
      <c r="H40" s="93"/>
    </row>
    <row r="41" spans="1:8" s="4" customFormat="1" ht="11.25">
      <c r="A41" s="208"/>
      <c r="B41" s="144"/>
      <c r="C41" s="90" t="s">
        <v>47</v>
      </c>
      <c r="D41" s="145"/>
      <c r="E41" s="145"/>
      <c r="F41" s="193"/>
      <c r="G41" s="148">
        <f t="shared" si="0"/>
        <v>0</v>
      </c>
      <c r="H41" s="93"/>
    </row>
    <row r="42" spans="1:8" s="4" customFormat="1" ht="11.25">
      <c r="A42" s="208"/>
      <c r="B42" s="144"/>
      <c r="C42" s="90" t="s">
        <v>48</v>
      </c>
      <c r="D42" s="145"/>
      <c r="E42" s="145"/>
      <c r="F42" s="193"/>
      <c r="G42" s="148">
        <f t="shared" si="0"/>
        <v>0</v>
      </c>
      <c r="H42" s="93"/>
    </row>
    <row r="43" spans="1:8" s="4" customFormat="1" ht="11.25">
      <c r="A43" s="208"/>
      <c r="B43" s="144"/>
      <c r="C43" s="90" t="s">
        <v>116</v>
      </c>
      <c r="D43" s="145"/>
      <c r="E43" s="145"/>
      <c r="F43" s="193"/>
      <c r="G43" s="148">
        <f t="shared" si="0"/>
        <v>0</v>
      </c>
      <c r="H43" s="93"/>
    </row>
    <row r="44" spans="1:8" s="4" customFormat="1" ht="13.5">
      <c r="A44" s="208"/>
      <c r="B44" s="144"/>
      <c r="C44" s="90" t="s">
        <v>66</v>
      </c>
      <c r="D44" s="145"/>
      <c r="E44" s="145"/>
      <c r="F44" s="193"/>
      <c r="G44" s="148">
        <f t="shared" si="0"/>
        <v>0</v>
      </c>
      <c r="H44" s="93"/>
    </row>
    <row r="45" spans="1:8" ht="13.5">
      <c r="A45" s="209"/>
      <c r="B45" s="150"/>
      <c r="C45" s="90" t="s">
        <v>67</v>
      </c>
      <c r="D45" s="145"/>
      <c r="E45" s="145"/>
      <c r="F45" s="193"/>
      <c r="G45" s="148">
        <f t="shared" si="0"/>
        <v>0</v>
      </c>
      <c r="H45" s="93"/>
    </row>
    <row r="46" spans="1:8" s="4" customFormat="1" ht="11.25">
      <c r="A46" s="208"/>
      <c r="B46" s="144"/>
      <c r="C46" s="90" t="s">
        <v>49</v>
      </c>
      <c r="D46" s="145"/>
      <c r="E46" s="145"/>
      <c r="F46" s="193"/>
      <c r="G46" s="148">
        <f t="shared" si="0"/>
        <v>0</v>
      </c>
      <c r="H46" s="93"/>
    </row>
    <row r="47" spans="1:8" s="4" customFormat="1" ht="11.25">
      <c r="A47" s="208"/>
      <c r="B47" s="144"/>
      <c r="C47" s="149"/>
      <c r="D47" s="145"/>
      <c r="E47" s="145"/>
      <c r="F47" s="193"/>
      <c r="G47" s="148"/>
      <c r="H47" s="93"/>
    </row>
    <row r="48" spans="1:8" s="4" customFormat="1" ht="12" customHeight="1">
      <c r="A48" s="210" t="s">
        <v>72</v>
      </c>
      <c r="B48" s="100" t="s">
        <v>27</v>
      </c>
      <c r="C48" s="90" t="s">
        <v>115</v>
      </c>
      <c r="D48" s="96" t="s">
        <v>3</v>
      </c>
      <c r="E48" s="96">
        <v>1</v>
      </c>
      <c r="F48" s="194">
        <v>0</v>
      </c>
      <c r="G48" s="93">
        <f>E48*F48</f>
        <v>0</v>
      </c>
      <c r="H48" s="93"/>
    </row>
    <row r="49" spans="1:8" s="4" customFormat="1" ht="12" customHeight="1">
      <c r="A49" s="210"/>
      <c r="B49" s="100"/>
      <c r="C49" s="90"/>
      <c r="D49" s="96"/>
      <c r="E49" s="96"/>
      <c r="F49" s="195"/>
      <c r="G49" s="93"/>
      <c r="H49" s="93"/>
    </row>
    <row r="50" spans="1:8" s="4" customFormat="1" ht="12" customHeight="1">
      <c r="A50" s="210"/>
      <c r="B50" s="100"/>
      <c r="C50" s="180" t="s">
        <v>102</v>
      </c>
      <c r="D50" s="96"/>
      <c r="E50" s="96"/>
      <c r="F50" s="195"/>
      <c r="G50" s="93"/>
      <c r="H50" s="93"/>
    </row>
    <row r="51" spans="1:8" s="4" customFormat="1" ht="12" customHeight="1">
      <c r="A51" s="210"/>
      <c r="B51" s="100"/>
      <c r="C51" s="181" t="s">
        <v>93</v>
      </c>
      <c r="D51" s="96"/>
      <c r="E51" s="96"/>
      <c r="F51" s="195"/>
      <c r="G51" s="93"/>
      <c r="H51" s="93"/>
    </row>
    <row r="52" spans="1:8" s="4" customFormat="1" ht="12" customHeight="1">
      <c r="A52" s="210"/>
      <c r="B52" s="100"/>
      <c r="C52" s="180" t="s">
        <v>94</v>
      </c>
      <c r="D52" s="96"/>
      <c r="E52" s="96"/>
      <c r="F52" s="195"/>
      <c r="G52" s="93"/>
      <c r="H52" s="93"/>
    </row>
    <row r="53" spans="1:8" s="4" customFormat="1" ht="12" customHeight="1">
      <c r="A53" s="210"/>
      <c r="B53" s="100"/>
      <c r="C53" s="180" t="s">
        <v>95</v>
      </c>
      <c r="D53" s="96"/>
      <c r="E53" s="96"/>
      <c r="F53" s="195"/>
      <c r="G53" s="93"/>
      <c r="H53" s="93"/>
    </row>
    <row r="54" spans="1:8" s="4" customFormat="1" ht="12" customHeight="1">
      <c r="A54" s="210"/>
      <c r="B54" s="100"/>
      <c r="C54" s="180" t="s">
        <v>105</v>
      </c>
      <c r="D54" s="96"/>
      <c r="E54" s="96"/>
      <c r="F54" s="195"/>
      <c r="G54" s="93"/>
      <c r="H54" s="93"/>
    </row>
    <row r="55" spans="1:8" s="4" customFormat="1" ht="12" customHeight="1">
      <c r="A55" s="210"/>
      <c r="B55" s="100"/>
      <c r="C55" s="142"/>
      <c r="D55" s="96"/>
      <c r="E55" s="96"/>
      <c r="F55" s="195"/>
      <c r="G55" s="93"/>
      <c r="H55" s="93"/>
    </row>
    <row r="56" spans="1:8" s="4" customFormat="1" ht="12" customHeight="1">
      <c r="A56" s="208" t="s">
        <v>73</v>
      </c>
      <c r="B56" s="144"/>
      <c r="C56" s="149" t="s">
        <v>88</v>
      </c>
      <c r="D56" s="145" t="s">
        <v>28</v>
      </c>
      <c r="E56" s="145">
        <v>4</v>
      </c>
      <c r="F56" s="196">
        <v>0</v>
      </c>
      <c r="G56" s="148">
        <f>F56*E56</f>
        <v>0</v>
      </c>
      <c r="H56" s="152"/>
    </row>
    <row r="57" spans="1:8" s="4" customFormat="1" ht="12" customHeight="1">
      <c r="A57" s="208"/>
      <c r="B57" s="144"/>
      <c r="C57" s="149"/>
      <c r="D57" s="145"/>
      <c r="E57" s="145"/>
      <c r="F57" s="151"/>
      <c r="G57" s="147"/>
      <c r="H57" s="152"/>
    </row>
    <row r="58" spans="1:8" s="4" customFormat="1" ht="12" customHeight="1">
      <c r="A58" s="208"/>
      <c r="B58" s="144"/>
      <c r="C58" s="180" t="s">
        <v>103</v>
      </c>
      <c r="D58" s="145"/>
      <c r="E58" s="145"/>
      <c r="F58" s="151"/>
      <c r="G58" s="147"/>
      <c r="H58" s="152"/>
    </row>
    <row r="59" spans="1:8" s="4" customFormat="1" ht="12" customHeight="1">
      <c r="A59" s="208"/>
      <c r="B59" s="144"/>
      <c r="C59" s="181" t="s">
        <v>93</v>
      </c>
      <c r="D59" s="145"/>
      <c r="E59" s="145"/>
      <c r="F59" s="151"/>
      <c r="G59" s="147"/>
      <c r="H59" s="152"/>
    </row>
    <row r="60" spans="1:8" s="4" customFormat="1" ht="12" customHeight="1">
      <c r="A60" s="208"/>
      <c r="B60" s="144"/>
      <c r="C60" s="180" t="s">
        <v>94</v>
      </c>
      <c r="D60" s="145"/>
      <c r="E60" s="145"/>
      <c r="F60" s="151"/>
      <c r="G60" s="147"/>
      <c r="H60" s="152"/>
    </row>
    <row r="61" spans="1:8" s="4" customFormat="1" ht="12" customHeight="1">
      <c r="A61" s="208"/>
      <c r="B61" s="144"/>
      <c r="C61" s="180" t="s">
        <v>95</v>
      </c>
      <c r="D61" s="145"/>
      <c r="E61" s="145"/>
      <c r="F61" s="151"/>
      <c r="G61" s="147"/>
      <c r="H61" s="152"/>
    </row>
    <row r="62" spans="1:8" s="4" customFormat="1" ht="12" customHeight="1">
      <c r="A62" s="208"/>
      <c r="B62" s="144"/>
      <c r="C62" s="180" t="s">
        <v>96</v>
      </c>
      <c r="D62" s="145"/>
      <c r="E62" s="145"/>
      <c r="F62" s="151"/>
      <c r="G62" s="147"/>
      <c r="H62" s="152"/>
    </row>
    <row r="63" spans="1:8" s="4" customFormat="1" ht="12" customHeight="1">
      <c r="A63" s="208"/>
      <c r="B63" s="144"/>
      <c r="C63" s="180" t="s">
        <v>97</v>
      </c>
      <c r="D63" s="145"/>
      <c r="E63" s="145"/>
      <c r="F63" s="151"/>
      <c r="G63" s="147"/>
      <c r="H63" s="152"/>
    </row>
    <row r="64" spans="1:8" s="4" customFormat="1" ht="12" customHeight="1">
      <c r="A64" s="208"/>
      <c r="B64" s="144"/>
      <c r="C64" s="180" t="s">
        <v>106</v>
      </c>
      <c r="D64" s="145"/>
      <c r="E64" s="145"/>
      <c r="F64" s="151"/>
      <c r="G64" s="147"/>
      <c r="H64" s="152"/>
    </row>
    <row r="65" spans="1:8" s="4" customFormat="1" ht="12" customHeight="1">
      <c r="A65" s="208" t="s">
        <v>74</v>
      </c>
      <c r="B65" s="144"/>
      <c r="C65" s="149" t="s">
        <v>29</v>
      </c>
      <c r="D65" s="145" t="s">
        <v>28</v>
      </c>
      <c r="E65" s="145">
        <v>12</v>
      </c>
      <c r="F65" s="196">
        <v>0</v>
      </c>
      <c r="G65" s="148">
        <f>F65*E65</f>
        <v>0</v>
      </c>
      <c r="H65" s="152"/>
    </row>
    <row r="66" spans="1:8" s="4" customFormat="1" ht="12" customHeight="1">
      <c r="A66" s="208" t="s">
        <v>75</v>
      </c>
      <c r="B66" s="144"/>
      <c r="C66" s="149" t="s">
        <v>89</v>
      </c>
      <c r="D66" s="145" t="s">
        <v>28</v>
      </c>
      <c r="E66" s="145">
        <v>3</v>
      </c>
      <c r="F66" s="196">
        <v>0</v>
      </c>
      <c r="G66" s="148">
        <f>F66*E66</f>
        <v>0</v>
      </c>
      <c r="H66" s="152"/>
    </row>
    <row r="67" spans="1:8" s="4" customFormat="1" ht="12" customHeight="1">
      <c r="A67" s="208" t="s">
        <v>76</v>
      </c>
      <c r="B67" s="144"/>
      <c r="C67" s="149" t="s">
        <v>90</v>
      </c>
      <c r="D67" s="145" t="s">
        <v>28</v>
      </c>
      <c r="E67" s="145">
        <v>1</v>
      </c>
      <c r="F67" s="196">
        <v>0</v>
      </c>
      <c r="G67" s="148">
        <f>F67*E67</f>
        <v>0</v>
      </c>
      <c r="H67" s="152"/>
    </row>
    <row r="68" spans="1:8" s="4" customFormat="1" ht="12" customHeight="1">
      <c r="A68" s="208" t="s">
        <v>77</v>
      </c>
      <c r="B68" s="144"/>
      <c r="C68" s="149" t="s">
        <v>91</v>
      </c>
      <c r="D68" s="145" t="s">
        <v>28</v>
      </c>
      <c r="E68" s="145">
        <v>11</v>
      </c>
      <c r="F68" s="196">
        <v>0</v>
      </c>
      <c r="G68" s="148">
        <f>F68*E68</f>
        <v>0</v>
      </c>
      <c r="H68" s="152"/>
    </row>
    <row r="69" spans="1:8" s="4" customFormat="1" ht="12" customHeight="1">
      <c r="A69" s="208"/>
      <c r="B69" s="144"/>
      <c r="C69" s="149"/>
      <c r="D69" s="145"/>
      <c r="E69" s="145"/>
      <c r="F69" s="197"/>
      <c r="G69" s="148"/>
      <c r="H69" s="152"/>
    </row>
    <row r="70" spans="1:8" s="4" customFormat="1" ht="12" customHeight="1">
      <c r="A70" s="208"/>
      <c r="B70" s="144"/>
      <c r="C70" s="180" t="s">
        <v>101</v>
      </c>
      <c r="D70" s="145"/>
      <c r="E70" s="145"/>
      <c r="F70" s="197"/>
      <c r="G70" s="148"/>
      <c r="H70" s="152"/>
    </row>
    <row r="71" spans="1:8" s="4" customFormat="1" ht="12" customHeight="1">
      <c r="A71" s="208"/>
      <c r="B71" s="144"/>
      <c r="C71" s="181" t="s">
        <v>93</v>
      </c>
      <c r="D71" s="145"/>
      <c r="E71" s="145"/>
      <c r="F71" s="197"/>
      <c r="G71" s="148"/>
      <c r="H71" s="152"/>
    </row>
    <row r="72" spans="1:8" s="4" customFormat="1" ht="12" customHeight="1">
      <c r="A72" s="208"/>
      <c r="B72" s="144"/>
      <c r="C72" s="180" t="s">
        <v>94</v>
      </c>
      <c r="D72" s="145"/>
      <c r="E72" s="145"/>
      <c r="F72" s="197"/>
      <c r="G72" s="148"/>
      <c r="H72" s="152"/>
    </row>
    <row r="73" spans="1:8" s="4" customFormat="1" ht="12" customHeight="1">
      <c r="A73" s="208"/>
      <c r="B73" s="144"/>
      <c r="C73" s="180" t="s">
        <v>95</v>
      </c>
      <c r="D73" s="145"/>
      <c r="E73" s="145"/>
      <c r="F73" s="197"/>
      <c r="G73" s="148"/>
      <c r="H73" s="152"/>
    </row>
    <row r="74" spans="1:8" s="4" customFormat="1" ht="12" customHeight="1">
      <c r="A74" s="208"/>
      <c r="B74" s="144"/>
      <c r="C74" s="180" t="s">
        <v>100</v>
      </c>
      <c r="D74" s="145"/>
      <c r="E74" s="145"/>
      <c r="F74" s="197"/>
      <c r="G74" s="148"/>
      <c r="H74" s="152"/>
    </row>
    <row r="75" spans="1:8" s="4" customFormat="1" ht="12" customHeight="1">
      <c r="A75" s="208"/>
      <c r="B75" s="144"/>
      <c r="C75" s="180" t="s">
        <v>107</v>
      </c>
      <c r="D75" s="145"/>
      <c r="E75" s="145"/>
      <c r="F75" s="197"/>
      <c r="G75" s="148"/>
      <c r="H75" s="152"/>
    </row>
    <row r="76" spans="1:8" s="4" customFormat="1" ht="12" customHeight="1">
      <c r="A76" s="208" t="s">
        <v>78</v>
      </c>
      <c r="B76" s="144"/>
      <c r="C76" s="149" t="s">
        <v>92</v>
      </c>
      <c r="D76" s="145" t="s">
        <v>28</v>
      </c>
      <c r="E76" s="145">
        <v>3</v>
      </c>
      <c r="F76" s="196">
        <v>0</v>
      </c>
      <c r="G76" s="148">
        <f>F76*E76</f>
        <v>0</v>
      </c>
      <c r="H76" s="152"/>
    </row>
    <row r="77" spans="1:8" s="4" customFormat="1" ht="12" customHeight="1">
      <c r="A77" s="208"/>
      <c r="B77" s="144"/>
      <c r="C77" s="149"/>
      <c r="D77" s="145"/>
      <c r="E77" s="145"/>
      <c r="F77" s="151"/>
      <c r="G77" s="147"/>
      <c r="H77" s="152"/>
    </row>
    <row r="78" spans="1:8" s="4" customFormat="1" ht="12" customHeight="1">
      <c r="A78" s="208"/>
      <c r="B78" s="144"/>
      <c r="C78" s="180" t="s">
        <v>104</v>
      </c>
      <c r="D78" s="145"/>
      <c r="E78" s="145"/>
      <c r="F78" s="151"/>
      <c r="G78" s="147"/>
      <c r="H78" s="152"/>
    </row>
    <row r="79" spans="1:8" s="4" customFormat="1" ht="12" customHeight="1">
      <c r="A79" s="208"/>
      <c r="B79" s="144"/>
      <c r="C79" s="181" t="s">
        <v>93</v>
      </c>
      <c r="D79" s="145"/>
      <c r="E79" s="145"/>
      <c r="F79" s="151"/>
      <c r="G79" s="147"/>
      <c r="H79" s="152"/>
    </row>
    <row r="80" spans="1:8" s="4" customFormat="1" ht="12" customHeight="1">
      <c r="A80" s="208"/>
      <c r="B80" s="144"/>
      <c r="C80" s="180" t="s">
        <v>94</v>
      </c>
      <c r="D80" s="145"/>
      <c r="E80" s="145"/>
      <c r="F80" s="151"/>
      <c r="G80" s="147"/>
      <c r="H80" s="152"/>
    </row>
    <row r="81" spans="1:8" s="4" customFormat="1" ht="12" customHeight="1">
      <c r="A81" s="208"/>
      <c r="B81" s="144"/>
      <c r="C81" s="180" t="s">
        <v>95</v>
      </c>
      <c r="D81" s="145"/>
      <c r="E81" s="145"/>
      <c r="F81" s="151"/>
      <c r="G81" s="147"/>
      <c r="H81" s="152"/>
    </row>
    <row r="82" spans="1:8" s="4" customFormat="1" ht="12" customHeight="1">
      <c r="A82" s="208"/>
      <c r="B82" s="144"/>
      <c r="C82" s="180" t="s">
        <v>96</v>
      </c>
      <c r="D82" s="145"/>
      <c r="E82" s="145"/>
      <c r="F82" s="151"/>
      <c r="G82" s="147"/>
      <c r="H82" s="152"/>
    </row>
    <row r="83" spans="1:8" s="4" customFormat="1" ht="12" customHeight="1">
      <c r="A83" s="208"/>
      <c r="B83" s="144"/>
      <c r="C83" s="180" t="s">
        <v>97</v>
      </c>
      <c r="D83" s="145"/>
      <c r="E83" s="145"/>
      <c r="F83" s="151"/>
      <c r="G83" s="147"/>
      <c r="H83" s="152"/>
    </row>
    <row r="84" spans="1:8" s="4" customFormat="1" ht="12" customHeight="1">
      <c r="A84" s="208"/>
      <c r="B84" s="144"/>
      <c r="C84" s="180" t="s">
        <v>98</v>
      </c>
      <c r="D84" s="145"/>
      <c r="E84" s="145"/>
      <c r="F84" s="151"/>
      <c r="G84" s="147"/>
      <c r="H84" s="152"/>
    </row>
    <row r="85" spans="1:8" s="4" customFormat="1" ht="12" customHeight="1">
      <c r="A85" s="208"/>
      <c r="B85" s="144"/>
      <c r="C85" s="180" t="s">
        <v>99</v>
      </c>
      <c r="D85" s="145"/>
      <c r="E85" s="145"/>
      <c r="F85" s="151"/>
      <c r="G85" s="147"/>
      <c r="H85" s="152"/>
    </row>
    <row r="86" spans="1:8" s="4" customFormat="1" ht="12" customHeight="1">
      <c r="A86" s="208" t="s">
        <v>79</v>
      </c>
      <c r="B86" s="144"/>
      <c r="C86" s="149" t="s">
        <v>30</v>
      </c>
      <c r="D86" s="145" t="s">
        <v>28</v>
      </c>
      <c r="E86" s="145">
        <v>22</v>
      </c>
      <c r="F86" s="196">
        <v>0</v>
      </c>
      <c r="G86" s="148">
        <f>F86*E86</f>
        <v>0</v>
      </c>
      <c r="H86" s="152"/>
    </row>
    <row r="87" spans="1:8" s="4" customFormat="1" ht="12" customHeight="1">
      <c r="A87" s="208" t="s">
        <v>80</v>
      </c>
      <c r="B87" s="144"/>
      <c r="C87" s="149" t="s">
        <v>31</v>
      </c>
      <c r="D87" s="145" t="s">
        <v>28</v>
      </c>
      <c r="E87" s="145">
        <v>3</v>
      </c>
      <c r="F87" s="196">
        <v>0</v>
      </c>
      <c r="G87" s="148">
        <f>F87*E87</f>
        <v>0</v>
      </c>
      <c r="H87" s="152"/>
    </row>
    <row r="88" spans="1:8" s="4" customFormat="1" ht="12" customHeight="1">
      <c r="A88" s="208" t="s">
        <v>81</v>
      </c>
      <c r="B88" s="144"/>
      <c r="C88" s="149" t="s">
        <v>32</v>
      </c>
      <c r="D88" s="145" t="s">
        <v>28</v>
      </c>
      <c r="E88" s="145">
        <v>1</v>
      </c>
      <c r="F88" s="196">
        <v>0</v>
      </c>
      <c r="G88" s="148">
        <f>F88*E88</f>
        <v>0</v>
      </c>
      <c r="H88" s="152"/>
    </row>
    <row r="89" spans="1:8" s="4" customFormat="1" ht="12" customHeight="1">
      <c r="A89" s="208" t="s">
        <v>82</v>
      </c>
      <c r="B89" s="144"/>
      <c r="C89" s="149" t="s">
        <v>108</v>
      </c>
      <c r="D89" s="145" t="s">
        <v>28</v>
      </c>
      <c r="E89" s="145">
        <v>1</v>
      </c>
      <c r="F89" s="196">
        <v>0</v>
      </c>
      <c r="G89" s="148">
        <f>F89*E89</f>
        <v>0</v>
      </c>
      <c r="H89" s="152"/>
    </row>
    <row r="90" spans="1:8" s="4" customFormat="1" ht="12" customHeight="1">
      <c r="A90" s="208"/>
      <c r="B90" s="144"/>
      <c r="C90" s="149"/>
      <c r="D90" s="145"/>
      <c r="E90" s="145"/>
      <c r="F90" s="197"/>
      <c r="G90" s="148"/>
      <c r="H90" s="152"/>
    </row>
    <row r="91" spans="1:8" s="4" customFormat="1" ht="11.25">
      <c r="A91" s="208" t="s">
        <v>83</v>
      </c>
      <c r="B91" s="144"/>
      <c r="C91" s="149" t="s">
        <v>58</v>
      </c>
      <c r="D91" s="145" t="s">
        <v>3</v>
      </c>
      <c r="E91" s="145">
        <v>1</v>
      </c>
      <c r="F91" s="192">
        <v>0</v>
      </c>
      <c r="G91" s="148">
        <f>E91*F91</f>
        <v>0</v>
      </c>
      <c r="H91" s="152"/>
    </row>
    <row r="92" spans="1:8" s="4" customFormat="1" ht="11.25">
      <c r="A92" s="143"/>
      <c r="B92" s="144"/>
      <c r="C92" s="149" t="s">
        <v>45</v>
      </c>
      <c r="D92" s="145"/>
      <c r="E92" s="145"/>
      <c r="F92" s="193"/>
      <c r="G92" s="148"/>
      <c r="H92" s="152"/>
    </row>
    <row r="93" spans="1:8" s="4" customFormat="1" ht="11.25">
      <c r="A93" s="143"/>
      <c r="B93" s="144"/>
      <c r="C93" s="149" t="s">
        <v>117</v>
      </c>
      <c r="D93" s="145"/>
      <c r="E93" s="145"/>
      <c r="F93" s="193"/>
      <c r="G93" s="148"/>
      <c r="H93" s="152"/>
    </row>
    <row r="94" spans="1:8" s="4" customFormat="1" ht="11.25">
      <c r="A94" s="143"/>
      <c r="B94" s="144"/>
      <c r="C94" s="149"/>
      <c r="D94" s="145"/>
      <c r="E94" s="145"/>
      <c r="F94" s="193"/>
      <c r="G94" s="148"/>
      <c r="H94" s="152"/>
    </row>
    <row r="95" spans="1:8" s="4" customFormat="1" ht="11.25">
      <c r="A95" s="208" t="s">
        <v>84</v>
      </c>
      <c r="B95" s="144"/>
      <c r="C95" s="153" t="s">
        <v>109</v>
      </c>
      <c r="D95" s="145" t="s">
        <v>3</v>
      </c>
      <c r="E95" s="145">
        <v>1</v>
      </c>
      <c r="F95" s="192">
        <v>0</v>
      </c>
      <c r="G95" s="148">
        <f>F95*E95</f>
        <v>0</v>
      </c>
      <c r="H95" s="154"/>
    </row>
    <row r="96" spans="1:8" s="4" customFormat="1" ht="11.25">
      <c r="A96" s="208"/>
      <c r="B96" s="144"/>
      <c r="C96" s="153" t="s">
        <v>110</v>
      </c>
      <c r="D96" s="145"/>
      <c r="E96" s="145"/>
      <c r="F96" s="146"/>
      <c r="G96" s="147"/>
      <c r="H96" s="154"/>
    </row>
    <row r="97" spans="1:8" s="4" customFormat="1" ht="11.25">
      <c r="A97" s="208"/>
      <c r="B97" s="144"/>
      <c r="C97" s="153" t="s">
        <v>112</v>
      </c>
      <c r="D97" s="145"/>
      <c r="E97" s="145"/>
      <c r="F97" s="146"/>
      <c r="G97" s="147"/>
      <c r="H97" s="154"/>
    </row>
    <row r="98" spans="1:8" s="4" customFormat="1">
      <c r="A98" s="208"/>
      <c r="B98" s="144"/>
      <c r="C98" s="153" t="s">
        <v>111</v>
      </c>
      <c r="D98" s="145"/>
      <c r="E98" s="145"/>
      <c r="F98" s="146"/>
      <c r="G98" s="147"/>
      <c r="H98" s="154"/>
    </row>
    <row r="99" spans="1:8" s="4" customFormat="1" ht="11.25">
      <c r="A99" s="208"/>
      <c r="B99" s="144"/>
      <c r="C99" s="149"/>
      <c r="D99" s="145"/>
      <c r="E99" s="145"/>
      <c r="F99" s="146"/>
      <c r="G99" s="147"/>
      <c r="H99" s="154"/>
    </row>
    <row r="100" spans="1:8" s="4" customFormat="1" ht="11.25">
      <c r="A100" s="208" t="s">
        <v>85</v>
      </c>
      <c r="B100" s="144"/>
      <c r="C100" s="153" t="s">
        <v>124</v>
      </c>
      <c r="D100" s="145" t="s">
        <v>3</v>
      </c>
      <c r="E100" s="145">
        <v>2</v>
      </c>
      <c r="F100" s="192">
        <v>0</v>
      </c>
      <c r="G100" s="148">
        <f>F100*E100</f>
        <v>0</v>
      </c>
      <c r="H100" s="154"/>
    </row>
    <row r="101" spans="1:8" s="4" customFormat="1" ht="11.25">
      <c r="A101" s="208"/>
      <c r="B101" s="144"/>
      <c r="C101" s="153" t="s">
        <v>113</v>
      </c>
      <c r="D101" s="145"/>
      <c r="E101" s="145"/>
      <c r="F101" s="146"/>
      <c r="G101" s="147"/>
      <c r="H101" s="154"/>
    </row>
    <row r="102" spans="1:8" s="4" customFormat="1" ht="11.25">
      <c r="A102" s="208"/>
      <c r="B102" s="144"/>
      <c r="C102" s="149"/>
      <c r="D102" s="145"/>
      <c r="E102" s="145"/>
      <c r="F102" s="155"/>
      <c r="G102" s="147"/>
      <c r="H102" s="154"/>
    </row>
    <row r="103" spans="1:8" s="4" customFormat="1" ht="12" customHeight="1">
      <c r="A103" s="210" t="s">
        <v>86</v>
      </c>
      <c r="B103" s="100"/>
      <c r="C103" s="90" t="s">
        <v>125</v>
      </c>
      <c r="D103" s="96" t="s">
        <v>3</v>
      </c>
      <c r="E103" s="96">
        <v>1</v>
      </c>
      <c r="F103" s="198">
        <v>0</v>
      </c>
      <c r="G103" s="199"/>
      <c r="H103" s="93">
        <f>E103*F103</f>
        <v>0</v>
      </c>
    </row>
    <row r="104" spans="1:8" s="4" customFormat="1" ht="12" customHeight="1">
      <c r="A104" s="136"/>
      <c r="B104" s="100"/>
      <c r="C104" s="90"/>
      <c r="D104" s="96"/>
      <c r="E104" s="96"/>
      <c r="F104" s="97"/>
      <c r="G104" s="91"/>
      <c r="H104" s="93"/>
    </row>
    <row r="105" spans="1:8" s="4" customFormat="1" ht="12" customHeight="1" thickBot="1">
      <c r="A105" s="156"/>
      <c r="B105" s="157"/>
      <c r="C105" s="158"/>
      <c r="D105" s="159"/>
      <c r="E105" s="159"/>
      <c r="F105" s="160"/>
      <c r="G105" s="200">
        <f>SUM(G21:G104)</f>
        <v>0</v>
      </c>
      <c r="H105" s="200">
        <f>SUM(H21:H104)</f>
        <v>0</v>
      </c>
    </row>
    <row r="106" spans="1:8" s="4" customFormat="1" ht="12" customHeight="1">
      <c r="A106" s="201" t="s">
        <v>127</v>
      </c>
      <c r="B106" s="202"/>
      <c r="C106" s="203"/>
      <c r="D106" s="204"/>
      <c r="E106" s="204"/>
      <c r="F106" s="205"/>
      <c r="G106" s="206">
        <f>G105+H105</f>
        <v>0</v>
      </c>
      <c r="H106" s="93"/>
    </row>
    <row r="107" spans="1:8" s="4" customFormat="1" ht="12" customHeight="1">
      <c r="A107" s="98"/>
      <c r="B107" s="100"/>
      <c r="C107" s="90"/>
      <c r="D107" s="96"/>
      <c r="E107" s="96"/>
      <c r="F107" s="97"/>
      <c r="G107" s="99"/>
      <c r="H107" s="93"/>
    </row>
    <row r="108" spans="1:8" s="4" customFormat="1" ht="12" customHeight="1">
      <c r="A108" s="11"/>
      <c r="B108" s="47"/>
      <c r="D108" s="3"/>
      <c r="E108" s="3"/>
      <c r="F108" s="10"/>
      <c r="G108" s="6"/>
      <c r="H108" s="21"/>
    </row>
    <row r="109" spans="1:8" s="4" customFormat="1" ht="12" customHeight="1">
      <c r="A109" s="47" t="s">
        <v>87</v>
      </c>
      <c r="D109" s="3"/>
      <c r="E109" s="3"/>
      <c r="F109" s="10"/>
      <c r="G109" s="6"/>
      <c r="H109" s="21"/>
    </row>
    <row r="110" spans="1:8" s="4" customFormat="1" ht="12" customHeight="1">
      <c r="A110" s="47"/>
      <c r="D110" s="3"/>
      <c r="E110" s="3"/>
      <c r="F110" s="10"/>
      <c r="G110" s="6"/>
      <c r="H110" s="21"/>
    </row>
    <row r="111" spans="1:8" s="4" customFormat="1" ht="12" customHeight="1">
      <c r="A111" s="47" t="s">
        <v>129</v>
      </c>
      <c r="D111" s="3"/>
      <c r="E111" s="3"/>
      <c r="F111" s="10"/>
      <c r="G111" s="6"/>
      <c r="H111" s="21"/>
    </row>
    <row r="112" spans="1:8" s="4" customFormat="1" ht="12" customHeight="1">
      <c r="A112" s="47"/>
      <c r="D112" s="3"/>
      <c r="E112" s="3"/>
      <c r="F112" s="10"/>
      <c r="G112" s="6"/>
      <c r="H112" s="21"/>
    </row>
    <row r="113" spans="1:8" s="4" customFormat="1" ht="12" customHeight="1">
      <c r="A113" s="95" t="s">
        <v>18</v>
      </c>
      <c r="D113" s="3"/>
      <c r="E113" s="3"/>
      <c r="F113" s="10"/>
      <c r="G113" s="6"/>
      <c r="H113" s="21"/>
    </row>
    <row r="114" spans="1:8" s="4" customFormat="1" ht="12" customHeight="1">
      <c r="A114" s="95" t="s">
        <v>19</v>
      </c>
      <c r="D114" s="3"/>
      <c r="E114" s="3"/>
      <c r="F114" s="10"/>
      <c r="G114" s="6"/>
      <c r="H114" s="21"/>
    </row>
    <row r="115" spans="1:8" s="4" customFormat="1" ht="12" customHeight="1">
      <c r="A115" s="95" t="s">
        <v>23</v>
      </c>
      <c r="C115" s="53"/>
      <c r="D115" s="3"/>
      <c r="E115" s="3"/>
      <c r="F115" s="10"/>
      <c r="G115" s="6"/>
      <c r="H115" s="21"/>
    </row>
    <row r="116" spans="1:8" s="4" customFormat="1" ht="12" customHeight="1">
      <c r="A116" s="11"/>
      <c r="B116" s="46"/>
      <c r="C116" s="53"/>
      <c r="D116" s="3"/>
      <c r="E116" s="3"/>
      <c r="F116" s="10"/>
      <c r="G116" s="6"/>
      <c r="H116" s="21"/>
    </row>
    <row r="117" spans="1:8" s="4" customFormat="1" ht="12" customHeight="1">
      <c r="A117" s="95" t="s">
        <v>128</v>
      </c>
      <c r="B117" s="46"/>
      <c r="C117" s="53"/>
      <c r="D117" s="3"/>
      <c r="E117" s="3"/>
      <c r="F117" s="10"/>
      <c r="G117" s="6"/>
      <c r="H117" s="21"/>
    </row>
    <row r="118" spans="1:8" s="4" customFormat="1" ht="12" customHeight="1">
      <c r="A118" s="95" t="s">
        <v>21</v>
      </c>
      <c r="B118" s="46"/>
      <c r="C118" s="53"/>
      <c r="D118" s="3"/>
      <c r="E118" s="3"/>
      <c r="F118" s="10"/>
      <c r="G118" s="6"/>
      <c r="H118" s="21"/>
    </row>
    <row r="119" spans="1:8" s="4" customFormat="1" ht="12" customHeight="1">
      <c r="A119" s="95" t="s">
        <v>22</v>
      </c>
      <c r="B119" s="46"/>
      <c r="C119" s="53"/>
      <c r="D119" s="3"/>
      <c r="E119" s="3"/>
      <c r="F119" s="10"/>
      <c r="G119" s="6"/>
      <c r="H119" s="21"/>
    </row>
    <row r="120" spans="1:8" s="4" customFormat="1" ht="12" customHeight="1">
      <c r="A120" s="92"/>
      <c r="B120" s="46"/>
      <c r="D120" s="3"/>
      <c r="E120" s="3"/>
      <c r="F120" s="10"/>
      <c r="G120" s="6"/>
      <c r="H120" s="21"/>
    </row>
    <row r="121" spans="1:8" s="4" customFormat="1" ht="12" customHeight="1">
      <c r="A121" s="95" t="s">
        <v>119</v>
      </c>
      <c r="B121" s="46"/>
      <c r="D121" s="3"/>
      <c r="E121" s="3"/>
      <c r="F121" s="10"/>
      <c r="G121" s="6"/>
      <c r="H121" s="21"/>
    </row>
    <row r="122" spans="1:8" s="4" customFormat="1" ht="12" customHeight="1">
      <c r="A122" s="95" t="s">
        <v>120</v>
      </c>
      <c r="B122" s="46"/>
      <c r="D122" s="3"/>
      <c r="E122" s="3"/>
      <c r="F122" s="10"/>
      <c r="G122" s="6"/>
      <c r="H122" s="21"/>
    </row>
    <row r="123" spans="1:8" s="4" customFormat="1" ht="12" customHeight="1">
      <c r="A123" s="95" t="s">
        <v>121</v>
      </c>
      <c r="B123" s="46"/>
      <c r="D123" s="3"/>
      <c r="E123" s="3"/>
      <c r="F123" s="10"/>
      <c r="G123" s="6"/>
      <c r="H123" s="21"/>
    </row>
    <row r="124" spans="1:8" s="4" customFormat="1" ht="12" customHeight="1">
      <c r="A124" s="11"/>
      <c r="B124" s="46"/>
      <c r="D124" s="3"/>
      <c r="E124" s="3"/>
      <c r="F124" s="10"/>
      <c r="G124" s="6"/>
      <c r="H124" s="21"/>
    </row>
    <row r="125" spans="1:8" s="4" customFormat="1" ht="12" customHeight="1">
      <c r="A125" s="11"/>
      <c r="B125" s="46"/>
      <c r="D125" s="3"/>
      <c r="E125" s="3"/>
      <c r="F125" s="10"/>
      <c r="G125" s="6"/>
      <c r="H125" s="21"/>
    </row>
    <row r="126" spans="1:8" s="4" customFormat="1" ht="12" customHeight="1">
      <c r="A126" s="11"/>
      <c r="B126" s="46"/>
      <c r="D126" s="3"/>
      <c r="E126" s="3"/>
      <c r="F126" s="10"/>
      <c r="G126" s="6"/>
      <c r="H126" s="21"/>
    </row>
    <row r="127" spans="1:8" s="4" customFormat="1" ht="12" customHeight="1">
      <c r="A127" s="11"/>
      <c r="B127" s="46"/>
      <c r="D127" s="3"/>
      <c r="E127" s="3"/>
      <c r="F127" s="10"/>
      <c r="G127" s="6"/>
      <c r="H127" s="21"/>
    </row>
    <row r="128" spans="1:8" s="4" customFormat="1" ht="12" customHeight="1">
      <c r="A128" s="11"/>
      <c r="B128" s="46"/>
      <c r="D128" s="3"/>
      <c r="E128" s="3"/>
      <c r="F128" s="10"/>
      <c r="G128" s="6"/>
      <c r="H128" s="21"/>
    </row>
    <row r="129" spans="1:8" s="4" customFormat="1" ht="12" customHeight="1">
      <c r="A129" s="11"/>
      <c r="B129" s="46"/>
      <c r="D129" s="3"/>
      <c r="E129" s="3"/>
      <c r="F129" s="10"/>
      <c r="G129" s="6"/>
      <c r="H129" s="21"/>
    </row>
    <row r="130" spans="1:8" s="4" customFormat="1" ht="12" customHeight="1">
      <c r="A130" s="11"/>
      <c r="B130" s="46"/>
      <c r="D130" s="3"/>
      <c r="E130" s="3"/>
      <c r="F130" s="10"/>
      <c r="G130" s="6"/>
      <c r="H130" s="21"/>
    </row>
    <row r="131" spans="1:8" s="4" customFormat="1" ht="12" customHeight="1">
      <c r="A131" s="11"/>
      <c r="B131" s="46"/>
      <c r="D131" s="66"/>
      <c r="E131" s="66"/>
      <c r="F131" s="67"/>
      <c r="G131" s="6"/>
      <c r="H131" s="21"/>
    </row>
    <row r="132" spans="1:8" s="4" customFormat="1" ht="12" customHeight="1">
      <c r="A132" s="11"/>
      <c r="B132" s="46"/>
      <c r="D132" s="3"/>
      <c r="E132" s="3"/>
      <c r="F132" s="10"/>
      <c r="G132" s="6">
        <f>F132*E132</f>
        <v>0</v>
      </c>
      <c r="H132" s="21"/>
    </row>
    <row r="133" spans="1:8" s="4" customFormat="1" ht="12" customHeight="1">
      <c r="A133" s="11"/>
      <c r="B133" s="46"/>
      <c r="D133" s="3"/>
      <c r="E133" s="3"/>
      <c r="F133" s="10"/>
      <c r="G133" s="6">
        <f t="shared" ref="G133:G144" si="1">F133*E133</f>
        <v>0</v>
      </c>
      <c r="H133" s="21"/>
    </row>
    <row r="134" spans="1:8" s="4" customFormat="1" ht="12" customHeight="1">
      <c r="A134" s="11"/>
      <c r="B134" s="46"/>
      <c r="D134" s="3"/>
      <c r="E134" s="3"/>
      <c r="F134" s="10"/>
      <c r="G134" s="6">
        <f t="shared" si="1"/>
        <v>0</v>
      </c>
      <c r="H134" s="21"/>
    </row>
    <row r="135" spans="1:8" s="4" customFormat="1" ht="12" customHeight="1">
      <c r="A135" s="11"/>
      <c r="B135" s="46"/>
      <c r="D135" s="3"/>
      <c r="E135" s="3"/>
      <c r="F135" s="10"/>
      <c r="G135" s="6">
        <f t="shared" si="1"/>
        <v>0</v>
      </c>
      <c r="H135" s="21"/>
    </row>
    <row r="136" spans="1:8" s="4" customFormat="1" ht="12" customHeight="1">
      <c r="A136" s="11"/>
      <c r="B136" s="46"/>
      <c r="D136" s="3"/>
      <c r="E136" s="3"/>
      <c r="F136" s="10"/>
      <c r="G136" s="6">
        <f t="shared" si="1"/>
        <v>0</v>
      </c>
      <c r="H136" s="21"/>
    </row>
    <row r="137" spans="1:8" s="4" customFormat="1" ht="12" customHeight="1">
      <c r="A137" s="11"/>
      <c r="B137" s="46"/>
      <c r="D137" s="3"/>
      <c r="E137" s="3"/>
      <c r="F137" s="10"/>
      <c r="G137" s="6">
        <f t="shared" si="1"/>
        <v>0</v>
      </c>
      <c r="H137" s="21"/>
    </row>
    <row r="138" spans="1:8" s="4" customFormat="1" ht="12" customHeight="1">
      <c r="A138" s="11"/>
      <c r="B138" s="46"/>
      <c r="D138" s="3"/>
      <c r="E138" s="3"/>
      <c r="F138" s="10"/>
      <c r="G138" s="6">
        <f t="shared" si="1"/>
        <v>0</v>
      </c>
      <c r="H138" s="21"/>
    </row>
    <row r="139" spans="1:8" s="4" customFormat="1" ht="12" customHeight="1">
      <c r="A139" s="11"/>
      <c r="B139" s="46"/>
      <c r="D139" s="3"/>
      <c r="E139" s="3"/>
      <c r="F139" s="10"/>
      <c r="G139" s="6">
        <f t="shared" si="1"/>
        <v>0</v>
      </c>
      <c r="H139" s="21"/>
    </row>
    <row r="140" spans="1:8" s="4" customFormat="1" ht="12" customHeight="1">
      <c r="A140" s="11"/>
      <c r="B140" s="46"/>
      <c r="D140" s="3"/>
      <c r="E140" s="3"/>
      <c r="F140" s="10"/>
      <c r="G140" s="6">
        <f t="shared" si="1"/>
        <v>0</v>
      </c>
      <c r="H140" s="21"/>
    </row>
    <row r="141" spans="1:8" s="4" customFormat="1" ht="12" customHeight="1">
      <c r="A141" s="11"/>
      <c r="B141" s="46"/>
      <c r="D141" s="3"/>
      <c r="E141" s="3"/>
      <c r="F141" s="10"/>
      <c r="G141" s="6">
        <f t="shared" si="1"/>
        <v>0</v>
      </c>
      <c r="H141" s="21"/>
    </row>
    <row r="142" spans="1:8" s="4" customFormat="1" ht="12" customHeight="1">
      <c r="A142" s="11"/>
      <c r="B142" s="46"/>
      <c r="D142" s="3"/>
      <c r="E142" s="3"/>
      <c r="F142" s="10"/>
      <c r="G142" s="6">
        <f t="shared" si="1"/>
        <v>0</v>
      </c>
      <c r="H142" s="21"/>
    </row>
    <row r="143" spans="1:8" s="4" customFormat="1" ht="12" customHeight="1">
      <c r="A143" s="11"/>
      <c r="B143" s="46"/>
      <c r="D143" s="3"/>
      <c r="E143" s="3"/>
      <c r="F143" s="10"/>
      <c r="G143" s="6">
        <f t="shared" si="1"/>
        <v>0</v>
      </c>
      <c r="H143" s="21"/>
    </row>
    <row r="144" spans="1:8" s="4" customFormat="1" ht="12" customHeight="1">
      <c r="A144" s="11"/>
      <c r="B144" s="46"/>
      <c r="D144" s="3"/>
      <c r="E144" s="3"/>
      <c r="F144" s="10"/>
      <c r="G144" s="6">
        <f t="shared" si="1"/>
        <v>0</v>
      </c>
      <c r="H144" s="21"/>
    </row>
    <row r="145" spans="1:8" s="4" customFormat="1" ht="12" customHeight="1">
      <c r="A145" s="11"/>
      <c r="B145" s="46"/>
      <c r="D145" s="3"/>
      <c r="E145" s="3"/>
      <c r="F145" s="10"/>
      <c r="G145" s="6">
        <f>F145*E145</f>
        <v>0</v>
      </c>
      <c r="H145" s="21"/>
    </row>
    <row r="146" spans="1:8" s="4" customFormat="1" ht="12" customHeight="1">
      <c r="A146" s="11"/>
      <c r="B146" s="46"/>
      <c r="D146" s="3"/>
      <c r="E146" s="3"/>
      <c r="F146" s="10"/>
      <c r="G146" s="6"/>
      <c r="H146" s="21"/>
    </row>
    <row r="147" spans="1:8" s="4" customFormat="1" ht="12" customHeight="1">
      <c r="A147" s="11"/>
      <c r="B147" s="46"/>
      <c r="D147" s="3"/>
      <c r="E147" s="3"/>
      <c r="F147" s="10"/>
      <c r="G147" s="6"/>
      <c r="H147" s="21"/>
    </row>
    <row r="148" spans="1:8" s="4" customFormat="1" ht="12" customHeight="1">
      <c r="A148" s="11"/>
      <c r="B148" s="46"/>
      <c r="D148" s="3"/>
      <c r="E148" s="3"/>
      <c r="F148" s="10"/>
      <c r="G148" s="6"/>
      <c r="H148" s="21"/>
    </row>
    <row r="149" spans="1:8" s="4" customFormat="1" ht="12" customHeight="1">
      <c r="A149" s="11"/>
      <c r="B149" s="46"/>
      <c r="D149" s="3"/>
      <c r="E149" s="3"/>
      <c r="F149" s="10"/>
      <c r="G149" s="6"/>
      <c r="H149" s="21"/>
    </row>
    <row r="150" spans="1:8" s="4" customFormat="1" ht="12" customHeight="1">
      <c r="A150" s="11"/>
      <c r="B150" s="46"/>
      <c r="D150" s="3"/>
      <c r="E150" s="3"/>
      <c r="F150" s="10"/>
      <c r="G150" s="6"/>
      <c r="H150" s="21"/>
    </row>
    <row r="151" spans="1:8" s="4" customFormat="1" ht="12" customHeight="1">
      <c r="A151" s="11"/>
      <c r="B151" s="46"/>
      <c r="D151" s="3"/>
      <c r="E151" s="3"/>
      <c r="F151" s="10"/>
      <c r="G151" s="6"/>
      <c r="H151" s="21"/>
    </row>
    <row r="152" spans="1:8" s="4" customFormat="1" ht="12" customHeight="1">
      <c r="A152" s="11"/>
      <c r="B152" s="46"/>
      <c r="D152" s="3"/>
      <c r="E152" s="3"/>
      <c r="F152" s="10"/>
      <c r="G152" s="6"/>
      <c r="H152" s="21"/>
    </row>
    <row r="153" spans="1:8" s="4" customFormat="1" ht="12" customHeight="1">
      <c r="A153" s="11"/>
      <c r="B153" s="46"/>
      <c r="D153" s="3"/>
      <c r="E153" s="3"/>
      <c r="F153" s="10"/>
      <c r="G153" s="6"/>
      <c r="H153" s="21"/>
    </row>
    <row r="154" spans="1:8" s="4" customFormat="1" ht="12" customHeight="1">
      <c r="A154" s="11"/>
      <c r="B154" s="46"/>
      <c r="D154" s="3"/>
      <c r="E154" s="3"/>
      <c r="F154" s="10"/>
      <c r="G154" s="6"/>
      <c r="H154" s="21"/>
    </row>
    <row r="155" spans="1:8" s="4" customFormat="1" ht="12" customHeight="1">
      <c r="A155" s="11"/>
      <c r="B155" s="46"/>
      <c r="D155" s="3"/>
      <c r="E155" s="3"/>
      <c r="F155" s="10"/>
      <c r="G155" s="6"/>
      <c r="H155" s="21"/>
    </row>
    <row r="156" spans="1:8" s="4" customFormat="1" ht="12" customHeight="1">
      <c r="A156" s="11"/>
      <c r="B156" s="46"/>
      <c r="D156" s="3"/>
      <c r="E156" s="3"/>
      <c r="F156" s="10"/>
      <c r="G156" s="6"/>
      <c r="H156" s="21"/>
    </row>
    <row r="157" spans="1:8" s="4" customFormat="1" ht="12" customHeight="1">
      <c r="A157" s="11"/>
      <c r="B157" s="46"/>
      <c r="D157" s="3"/>
      <c r="E157" s="3"/>
      <c r="F157" s="10"/>
      <c r="G157" s="6"/>
      <c r="H157" s="21"/>
    </row>
    <row r="158" spans="1:8" s="4" customFormat="1" ht="12" customHeight="1">
      <c r="A158" s="11"/>
      <c r="B158" s="46"/>
      <c r="D158" s="3"/>
      <c r="E158" s="3"/>
      <c r="F158" s="10"/>
      <c r="G158" s="6"/>
      <c r="H158" s="21"/>
    </row>
    <row r="159" spans="1:8" s="4" customFormat="1" ht="12" customHeight="1">
      <c r="A159" s="11"/>
      <c r="B159" s="46"/>
      <c r="D159" s="3"/>
      <c r="E159" s="3"/>
      <c r="F159" s="10"/>
      <c r="G159" s="6"/>
      <c r="H159" s="21"/>
    </row>
    <row r="160" spans="1:8" s="4" customFormat="1" ht="12" customHeight="1">
      <c r="A160" s="11"/>
      <c r="B160" s="46"/>
      <c r="D160" s="3"/>
      <c r="E160" s="3"/>
      <c r="F160" s="10"/>
      <c r="G160" s="6"/>
      <c r="H160" s="21"/>
    </row>
    <row r="161" spans="1:8" s="4" customFormat="1" ht="12" customHeight="1">
      <c r="A161" s="11"/>
      <c r="B161" s="46"/>
      <c r="D161" s="3"/>
      <c r="E161" s="3"/>
      <c r="F161" s="10"/>
      <c r="G161" s="6"/>
      <c r="H161" s="21"/>
    </row>
    <row r="162" spans="1:8" s="4" customFormat="1" ht="12" customHeight="1">
      <c r="A162" s="11"/>
      <c r="B162" s="46"/>
      <c r="D162" s="3"/>
      <c r="E162" s="3"/>
      <c r="F162" s="10"/>
      <c r="G162" s="6"/>
      <c r="H162" s="21"/>
    </row>
    <row r="163" spans="1:8" s="4" customFormat="1" ht="12" customHeight="1">
      <c r="A163" s="11"/>
      <c r="D163" s="3"/>
      <c r="E163" s="3"/>
      <c r="F163" s="10"/>
      <c r="G163" s="6"/>
      <c r="H163" s="21"/>
    </row>
    <row r="164" spans="1:8" s="4" customFormat="1" ht="12" customHeight="1">
      <c r="A164" s="11"/>
      <c r="B164" s="46"/>
      <c r="D164" s="60"/>
      <c r="E164" s="60"/>
      <c r="F164" s="48"/>
      <c r="G164" s="61"/>
      <c r="H164" s="21"/>
    </row>
    <row r="165" spans="1:8" s="4" customFormat="1" ht="12" customHeight="1">
      <c r="A165" s="11"/>
      <c r="B165" s="46"/>
      <c r="D165" s="60"/>
      <c r="E165" s="60"/>
      <c r="F165" s="48"/>
      <c r="G165" s="61"/>
      <c r="H165" s="21"/>
    </row>
    <row r="166" spans="1:8" s="4" customFormat="1" ht="12" customHeight="1">
      <c r="A166" s="11"/>
      <c r="B166" s="46"/>
      <c r="D166" s="60"/>
      <c r="E166" s="60"/>
      <c r="F166" s="48"/>
      <c r="G166" s="61"/>
      <c r="H166" s="21"/>
    </row>
    <row r="167" spans="1:8" s="4" customFormat="1" ht="12" customHeight="1">
      <c r="A167" s="11"/>
      <c r="B167" s="46"/>
      <c r="D167" s="60"/>
      <c r="E167" s="60"/>
      <c r="F167" s="48"/>
      <c r="G167" s="61"/>
      <c r="H167" s="21"/>
    </row>
    <row r="168" spans="1:8" s="4" customFormat="1" ht="12" customHeight="1">
      <c r="A168" s="11"/>
      <c r="B168" s="46"/>
      <c r="D168" s="60"/>
      <c r="E168" s="60"/>
      <c r="F168" s="48"/>
      <c r="G168" s="61"/>
      <c r="H168" s="21"/>
    </row>
    <row r="169" spans="1:8" s="4" customFormat="1" ht="12" customHeight="1">
      <c r="A169" s="11"/>
      <c r="B169" s="46"/>
      <c r="D169" s="60"/>
      <c r="E169" s="60"/>
      <c r="F169" s="48"/>
      <c r="G169" s="61"/>
      <c r="H169" s="21"/>
    </row>
    <row r="170" spans="1:8" s="4" customFormat="1" ht="12" customHeight="1">
      <c r="A170" s="11"/>
      <c r="B170" s="46"/>
      <c r="D170" s="60"/>
      <c r="E170" s="60"/>
      <c r="F170" s="48"/>
      <c r="G170" s="61"/>
      <c r="H170" s="21"/>
    </row>
    <row r="171" spans="1:8" s="4" customFormat="1" ht="12" customHeight="1">
      <c r="A171" s="11"/>
      <c r="B171" s="46"/>
      <c r="D171" s="60"/>
      <c r="E171" s="60"/>
      <c r="F171" s="48"/>
      <c r="G171" s="61"/>
      <c r="H171" s="21"/>
    </row>
    <row r="172" spans="1:8" s="4" customFormat="1" ht="12" customHeight="1">
      <c r="A172" s="11"/>
      <c r="B172" s="46"/>
      <c r="C172" s="30"/>
      <c r="D172" s="3"/>
      <c r="E172" s="3"/>
      <c r="F172" s="10"/>
      <c r="G172" s="6"/>
      <c r="H172" s="21"/>
    </row>
    <row r="173" spans="1:8" s="4" customFormat="1" ht="12" customHeight="1">
      <c r="A173" s="11"/>
      <c r="B173" s="46"/>
      <c r="D173" s="3"/>
      <c r="E173" s="3"/>
      <c r="F173" s="10"/>
      <c r="G173" s="6"/>
      <c r="H173" s="21"/>
    </row>
    <row r="174" spans="1:8" s="4" customFormat="1" ht="12" customHeight="1">
      <c r="A174" s="11"/>
      <c r="B174" s="46"/>
      <c r="D174" s="3"/>
      <c r="E174" s="3"/>
      <c r="F174" s="10"/>
      <c r="G174" s="6"/>
      <c r="H174" s="21"/>
    </row>
    <row r="175" spans="1:8" s="4" customFormat="1" ht="12" customHeight="1">
      <c r="A175" s="11"/>
      <c r="B175" s="46"/>
      <c r="D175" s="3"/>
      <c r="E175" s="3"/>
      <c r="F175" s="10"/>
      <c r="G175" s="6"/>
      <c r="H175" s="21"/>
    </row>
    <row r="176" spans="1:8" s="4" customFormat="1" ht="12" customHeight="1">
      <c r="A176" s="11"/>
      <c r="B176" s="46"/>
      <c r="D176" s="3"/>
      <c r="E176" s="3"/>
      <c r="F176" s="10"/>
      <c r="G176" s="6"/>
      <c r="H176" s="21"/>
    </row>
    <row r="177" spans="1:8" s="4" customFormat="1" ht="12" customHeight="1">
      <c r="A177" s="11"/>
      <c r="B177" s="46"/>
      <c r="C177" s="29"/>
      <c r="D177" s="3"/>
      <c r="E177" s="3"/>
      <c r="F177" s="10"/>
      <c r="G177" s="6"/>
      <c r="H177" s="21"/>
    </row>
    <row r="178" spans="1:8" s="4" customFormat="1" ht="12" customHeight="1">
      <c r="A178" s="11"/>
      <c r="B178" s="46"/>
      <c r="D178" s="3"/>
      <c r="E178" s="3"/>
      <c r="F178" s="10"/>
      <c r="G178" s="6"/>
      <c r="H178" s="21"/>
    </row>
    <row r="179" spans="1:8" s="4" customFormat="1" ht="12" customHeight="1">
      <c r="A179" s="11"/>
      <c r="B179" s="46"/>
      <c r="D179" s="3"/>
      <c r="E179" s="3"/>
      <c r="F179" s="10"/>
      <c r="G179" s="6"/>
      <c r="H179" s="21"/>
    </row>
    <row r="180" spans="1:8" s="4" customFormat="1" ht="12" customHeight="1">
      <c r="A180" s="11"/>
      <c r="B180" s="46"/>
      <c r="D180" s="3"/>
      <c r="E180" s="3"/>
      <c r="F180" s="10"/>
      <c r="G180" s="6"/>
      <c r="H180" s="21"/>
    </row>
    <row r="181" spans="1:8" s="4" customFormat="1" ht="12" customHeight="1">
      <c r="A181" s="11"/>
      <c r="B181" s="46"/>
      <c r="D181" s="3"/>
      <c r="E181" s="3"/>
      <c r="F181" s="10"/>
      <c r="G181" s="6"/>
      <c r="H181" s="21"/>
    </row>
    <row r="182" spans="1:8" s="4" customFormat="1" ht="12" customHeight="1">
      <c r="A182" s="11"/>
      <c r="B182" s="46"/>
      <c r="D182" s="3"/>
      <c r="E182" s="3"/>
      <c r="F182" s="10"/>
      <c r="G182" s="6"/>
      <c r="H182" s="21"/>
    </row>
    <row r="183" spans="1:8" s="4" customFormat="1" ht="12" customHeight="1">
      <c r="A183" s="11"/>
      <c r="B183" s="46"/>
      <c r="D183" s="3"/>
      <c r="E183" s="3"/>
      <c r="F183" s="10"/>
      <c r="G183" s="6"/>
      <c r="H183" s="21"/>
    </row>
    <row r="184" spans="1:8" s="4" customFormat="1" ht="12" customHeight="1">
      <c r="A184" s="11"/>
      <c r="B184" s="46"/>
      <c r="D184" s="3"/>
      <c r="E184" s="3"/>
      <c r="F184" s="10"/>
      <c r="G184" s="6"/>
      <c r="H184" s="21"/>
    </row>
    <row r="185" spans="1:8" s="4" customFormat="1" ht="12" customHeight="1">
      <c r="A185" s="11"/>
      <c r="B185" s="46"/>
      <c r="D185" s="3"/>
      <c r="E185" s="3"/>
      <c r="F185" s="10"/>
      <c r="G185" s="6"/>
      <c r="H185" s="21"/>
    </row>
    <row r="186" spans="1:8" s="4" customFormat="1" ht="12" customHeight="1">
      <c r="A186" s="11"/>
      <c r="B186" s="46"/>
      <c r="D186" s="3"/>
      <c r="E186" s="3"/>
      <c r="F186" s="10"/>
      <c r="G186" s="6"/>
      <c r="H186" s="21"/>
    </row>
    <row r="187" spans="1:8" s="4" customFormat="1" ht="12" customHeight="1">
      <c r="A187" s="11"/>
      <c r="B187" s="46"/>
      <c r="D187" s="3"/>
      <c r="E187" s="3"/>
      <c r="F187" s="10"/>
      <c r="G187" s="6"/>
      <c r="H187" s="21"/>
    </row>
    <row r="188" spans="1:8" s="4" customFormat="1" ht="12" customHeight="1">
      <c r="A188" s="11"/>
      <c r="B188" s="46"/>
      <c r="D188" s="3"/>
      <c r="E188" s="3"/>
      <c r="F188" s="10"/>
      <c r="G188" s="6"/>
      <c r="H188" s="21"/>
    </row>
    <row r="189" spans="1:8" s="4" customFormat="1" ht="12" customHeight="1">
      <c r="A189" s="11"/>
      <c r="B189" s="46"/>
      <c r="D189" s="3"/>
      <c r="E189" s="3"/>
      <c r="F189" s="10"/>
      <c r="G189" s="6"/>
      <c r="H189" s="21"/>
    </row>
    <row r="190" spans="1:8" s="4" customFormat="1" ht="12" customHeight="1">
      <c r="A190" s="11"/>
      <c r="B190" s="46"/>
      <c r="D190" s="3"/>
      <c r="E190" s="3"/>
      <c r="F190" s="10"/>
      <c r="G190" s="6"/>
      <c r="H190" s="21"/>
    </row>
    <row r="191" spans="1:8" s="4" customFormat="1" ht="12" customHeight="1">
      <c r="A191" s="11"/>
      <c r="B191" s="46"/>
      <c r="D191" s="3"/>
      <c r="E191" s="3"/>
      <c r="F191" s="10"/>
      <c r="G191" s="6"/>
      <c r="H191" s="21"/>
    </row>
    <row r="192" spans="1:8" s="4" customFormat="1" ht="12" customHeight="1">
      <c r="A192" s="11"/>
      <c r="B192" s="46"/>
      <c r="D192" s="3"/>
      <c r="E192" s="3"/>
      <c r="F192" s="10"/>
      <c r="G192" s="6"/>
      <c r="H192" s="21"/>
    </row>
    <row r="193" spans="1:8" s="4" customFormat="1" ht="12" customHeight="1">
      <c r="A193" s="11"/>
      <c r="B193" s="46"/>
      <c r="D193" s="3"/>
      <c r="E193" s="3"/>
      <c r="F193" s="10"/>
      <c r="G193" s="6"/>
      <c r="H193" s="21"/>
    </row>
    <row r="194" spans="1:8" s="4" customFormat="1" ht="12" customHeight="1">
      <c r="A194" s="11"/>
      <c r="B194" s="46"/>
      <c r="D194" s="3"/>
      <c r="E194" s="3"/>
      <c r="F194" s="10"/>
      <c r="G194" s="6"/>
      <c r="H194" s="21"/>
    </row>
    <row r="195" spans="1:8" s="4" customFormat="1" ht="12" customHeight="1">
      <c r="A195" s="11"/>
      <c r="B195" s="46"/>
      <c r="D195" s="3"/>
      <c r="E195" s="3"/>
      <c r="F195" s="10"/>
      <c r="G195" s="6"/>
      <c r="H195" s="21"/>
    </row>
    <row r="196" spans="1:8" s="4" customFormat="1" ht="12" customHeight="1">
      <c r="A196" s="11"/>
      <c r="B196" s="46"/>
      <c r="D196" s="3"/>
      <c r="E196" s="3"/>
      <c r="F196" s="10"/>
      <c r="G196" s="6"/>
      <c r="H196" s="21"/>
    </row>
    <row r="197" spans="1:8" s="4" customFormat="1" ht="12" customHeight="1">
      <c r="A197" s="11"/>
      <c r="B197" s="46"/>
      <c r="D197" s="3"/>
      <c r="E197" s="3"/>
      <c r="F197" s="10"/>
      <c r="G197" s="6"/>
      <c r="H197" s="21"/>
    </row>
    <row r="198" spans="1:8" s="4" customFormat="1" ht="12" customHeight="1">
      <c r="A198" s="11"/>
      <c r="B198" s="46"/>
      <c r="D198" s="3"/>
      <c r="E198" s="3"/>
      <c r="F198" s="10"/>
      <c r="G198" s="6"/>
      <c r="H198" s="21"/>
    </row>
    <row r="199" spans="1:8" s="4" customFormat="1" ht="12" customHeight="1">
      <c r="A199" s="11"/>
      <c r="B199" s="46"/>
      <c r="D199" s="3"/>
      <c r="E199" s="3"/>
      <c r="F199" s="10"/>
      <c r="G199" s="6"/>
      <c r="H199" s="21"/>
    </row>
    <row r="200" spans="1:8" s="4" customFormat="1" ht="12" customHeight="1">
      <c r="A200" s="11"/>
      <c r="B200" s="46"/>
      <c r="D200" s="3"/>
      <c r="E200" s="3"/>
      <c r="F200" s="10"/>
      <c r="G200" s="6"/>
      <c r="H200" s="21"/>
    </row>
    <row r="201" spans="1:8" s="4" customFormat="1" ht="12" customHeight="1">
      <c r="A201" s="11"/>
      <c r="B201" s="46"/>
      <c r="D201" s="3"/>
      <c r="E201" s="3"/>
      <c r="F201" s="10"/>
      <c r="G201" s="6"/>
      <c r="H201" s="21"/>
    </row>
    <row r="202" spans="1:8" s="4" customFormat="1" ht="12" customHeight="1">
      <c r="A202" s="11"/>
      <c r="B202" s="46"/>
      <c r="D202" s="3"/>
      <c r="E202" s="3"/>
      <c r="F202" s="10"/>
      <c r="G202" s="6"/>
      <c r="H202" s="21"/>
    </row>
    <row r="203" spans="1:8" s="4" customFormat="1" ht="12" customHeight="1">
      <c r="A203" s="11"/>
      <c r="B203" s="46"/>
      <c r="D203" s="3"/>
      <c r="E203" s="3"/>
      <c r="F203" s="10"/>
      <c r="G203" s="6"/>
      <c r="H203" s="21"/>
    </row>
    <row r="204" spans="1:8" s="4" customFormat="1" ht="12" customHeight="1">
      <c r="A204" s="11"/>
      <c r="B204" s="46"/>
      <c r="D204" s="3"/>
      <c r="E204" s="3"/>
      <c r="F204" s="10"/>
      <c r="G204" s="6"/>
      <c r="H204" s="21"/>
    </row>
    <row r="205" spans="1:8" s="4" customFormat="1" ht="12" customHeight="1">
      <c r="A205" s="11"/>
      <c r="B205" s="46"/>
      <c r="D205" s="3"/>
      <c r="E205" s="3"/>
      <c r="F205" s="10"/>
      <c r="G205" s="6"/>
      <c r="H205" s="21"/>
    </row>
    <row r="206" spans="1:8" s="4" customFormat="1" ht="12" customHeight="1">
      <c r="A206" s="11"/>
      <c r="B206" s="46"/>
      <c r="D206" s="3"/>
      <c r="E206" s="3"/>
      <c r="F206" s="10"/>
      <c r="G206" s="6"/>
      <c r="H206" s="21"/>
    </row>
    <row r="207" spans="1:8" s="4" customFormat="1" ht="12" customHeight="1">
      <c r="A207" s="11"/>
      <c r="B207" s="46"/>
      <c r="D207" s="3"/>
      <c r="E207" s="3"/>
      <c r="F207" s="10"/>
      <c r="G207" s="6"/>
      <c r="H207" s="21"/>
    </row>
    <row r="208" spans="1:8" s="4" customFormat="1" ht="12" customHeight="1">
      <c r="A208" s="11"/>
      <c r="B208" s="46"/>
      <c r="D208" s="3"/>
      <c r="E208" s="3"/>
      <c r="F208" s="10"/>
      <c r="G208" s="6"/>
      <c r="H208" s="21"/>
    </row>
    <row r="209" spans="1:8" s="4" customFormat="1" ht="12" customHeight="1">
      <c r="A209" s="11"/>
      <c r="B209" s="46"/>
      <c r="D209" s="3"/>
      <c r="E209" s="3"/>
      <c r="F209" s="10"/>
      <c r="G209" s="6"/>
      <c r="H209" s="21"/>
    </row>
    <row r="210" spans="1:8" s="4" customFormat="1" ht="12" customHeight="1">
      <c r="A210" s="11"/>
      <c r="B210" s="46"/>
      <c r="D210" s="3"/>
      <c r="E210" s="3"/>
      <c r="F210" s="10"/>
      <c r="G210" s="6"/>
      <c r="H210" s="21"/>
    </row>
    <row r="211" spans="1:8" s="4" customFormat="1" ht="12" customHeight="1">
      <c r="A211" s="11"/>
      <c r="B211" s="46"/>
      <c r="D211" s="3"/>
      <c r="E211" s="3"/>
      <c r="F211" s="10"/>
      <c r="G211" s="6"/>
      <c r="H211" s="21"/>
    </row>
    <row r="212" spans="1:8" s="4" customFormat="1" ht="12" customHeight="1">
      <c r="A212" s="11"/>
      <c r="B212" s="46"/>
      <c r="D212" s="3"/>
      <c r="E212" s="3"/>
      <c r="F212" s="10"/>
      <c r="G212" s="6"/>
      <c r="H212" s="21"/>
    </row>
    <row r="213" spans="1:8" s="4" customFormat="1" ht="12" customHeight="1">
      <c r="A213" s="11"/>
      <c r="B213" s="46"/>
      <c r="D213" s="3"/>
      <c r="E213" s="3"/>
      <c r="F213" s="10"/>
      <c r="G213" s="6"/>
      <c r="H213" s="21"/>
    </row>
    <row r="214" spans="1:8" s="4" customFormat="1" ht="12" customHeight="1">
      <c r="A214" s="11"/>
      <c r="B214" s="46"/>
      <c r="D214" s="3"/>
      <c r="E214" s="3"/>
      <c r="F214" s="10"/>
      <c r="G214" s="6"/>
      <c r="H214" s="21"/>
    </row>
    <row r="215" spans="1:8" s="4" customFormat="1" ht="12" customHeight="1">
      <c r="A215" s="11"/>
      <c r="B215" s="46"/>
      <c r="D215" s="3"/>
      <c r="E215" s="3"/>
      <c r="F215" s="10"/>
      <c r="G215" s="6"/>
      <c r="H215" s="21"/>
    </row>
    <row r="216" spans="1:8" s="4" customFormat="1" ht="12" customHeight="1">
      <c r="A216" s="11"/>
      <c r="B216" s="46"/>
      <c r="D216" s="3"/>
      <c r="E216" s="3"/>
      <c r="F216" s="10"/>
      <c r="G216" s="6"/>
      <c r="H216" s="21"/>
    </row>
    <row r="217" spans="1:8" s="4" customFormat="1" ht="12" customHeight="1">
      <c r="A217" s="11"/>
      <c r="B217" s="46"/>
      <c r="D217" s="3"/>
      <c r="E217" s="3"/>
      <c r="F217" s="10"/>
      <c r="G217" s="6"/>
      <c r="H217" s="21"/>
    </row>
    <row r="218" spans="1:8" s="4" customFormat="1" ht="12" customHeight="1">
      <c r="A218" s="11"/>
      <c r="B218" s="46"/>
      <c r="D218" s="3"/>
      <c r="E218" s="3"/>
      <c r="F218" s="10"/>
      <c r="G218" s="6"/>
      <c r="H218" s="21"/>
    </row>
    <row r="219" spans="1:8" s="4" customFormat="1" ht="12" customHeight="1">
      <c r="A219" s="11"/>
      <c r="B219" s="46"/>
      <c r="D219" s="3"/>
      <c r="E219" s="3"/>
      <c r="F219" s="10"/>
      <c r="G219" s="6"/>
      <c r="H219" s="21"/>
    </row>
    <row r="220" spans="1:8" s="4" customFormat="1" ht="12" customHeight="1">
      <c r="A220" s="11"/>
      <c r="B220" s="46"/>
      <c r="D220" s="3"/>
      <c r="E220" s="3"/>
      <c r="F220" s="10"/>
      <c r="G220" s="6"/>
      <c r="H220" s="21"/>
    </row>
    <row r="221" spans="1:8" s="4" customFormat="1" ht="12" customHeight="1">
      <c r="A221" s="11"/>
      <c r="B221" s="46"/>
      <c r="D221" s="3"/>
      <c r="E221" s="3"/>
      <c r="F221" s="10"/>
      <c r="G221" s="6"/>
      <c r="H221" s="21"/>
    </row>
    <row r="222" spans="1:8" s="4" customFormat="1" ht="12" customHeight="1">
      <c r="A222" s="11"/>
      <c r="B222" s="46"/>
      <c r="D222" s="3"/>
      <c r="E222" s="3"/>
      <c r="F222" s="10"/>
      <c r="G222" s="6"/>
      <c r="H222" s="21"/>
    </row>
    <row r="223" spans="1:8" s="4" customFormat="1" ht="12" customHeight="1">
      <c r="A223" s="11"/>
      <c r="B223" s="46"/>
      <c r="D223" s="3"/>
      <c r="E223" s="3"/>
      <c r="F223" s="10"/>
      <c r="G223" s="6"/>
      <c r="H223" s="21"/>
    </row>
    <row r="224" spans="1:8" s="4" customFormat="1" ht="12" customHeight="1">
      <c r="A224" s="11"/>
      <c r="B224" s="46"/>
      <c r="D224" s="3"/>
      <c r="E224" s="3"/>
      <c r="F224" s="10"/>
      <c r="G224" s="6"/>
      <c r="H224" s="21"/>
    </row>
    <row r="225" spans="1:8" s="4" customFormat="1" ht="12" customHeight="1">
      <c r="A225" s="11"/>
      <c r="B225" s="46"/>
      <c r="D225" s="3"/>
      <c r="E225" s="3"/>
      <c r="F225" s="10"/>
      <c r="G225" s="6"/>
      <c r="H225" s="21"/>
    </row>
    <row r="226" spans="1:8" s="4" customFormat="1" ht="12" customHeight="1">
      <c r="A226" s="11"/>
      <c r="B226" s="46"/>
      <c r="D226" s="3"/>
      <c r="E226" s="3"/>
      <c r="F226" s="10"/>
      <c r="G226" s="6"/>
      <c r="H226" s="21"/>
    </row>
    <row r="227" spans="1:8" s="4" customFormat="1" ht="12" customHeight="1">
      <c r="A227" s="11"/>
      <c r="B227" s="46"/>
      <c r="C227" s="14"/>
      <c r="D227" s="3"/>
      <c r="E227" s="3"/>
      <c r="F227" s="10"/>
      <c r="G227" s="6"/>
      <c r="H227" s="21"/>
    </row>
    <row r="228" spans="1:8" s="4" customFormat="1" ht="12" customHeight="1">
      <c r="A228" s="11"/>
      <c r="B228" s="46"/>
      <c r="C228" s="29"/>
      <c r="D228" s="3"/>
      <c r="E228" s="3"/>
      <c r="F228" s="63"/>
      <c r="G228" s="63"/>
      <c r="H228" s="21"/>
    </row>
    <row r="229" spans="1:8" s="4" customFormat="1" ht="12" customHeight="1">
      <c r="A229" s="11"/>
      <c r="B229" s="46"/>
      <c r="C229" s="29"/>
      <c r="D229" s="3"/>
      <c r="E229" s="3"/>
      <c r="F229" s="63"/>
      <c r="G229" s="63"/>
      <c r="H229" s="21"/>
    </row>
    <row r="230" spans="1:8" s="4" customFormat="1" ht="12" customHeight="1">
      <c r="A230" s="11"/>
      <c r="B230" s="46"/>
      <c r="D230" s="3"/>
      <c r="E230" s="3"/>
      <c r="F230" s="10"/>
      <c r="G230" s="52"/>
      <c r="H230" s="21"/>
    </row>
    <row r="231" spans="1:8" s="4" customFormat="1" ht="12" customHeight="1">
      <c r="A231" s="11"/>
      <c r="B231" s="46"/>
      <c r="C231" s="30"/>
      <c r="D231" s="3"/>
      <c r="E231" s="3"/>
      <c r="F231" s="10"/>
      <c r="G231" s="52"/>
      <c r="H231" s="21"/>
    </row>
    <row r="232" spans="1:8" s="4" customFormat="1" ht="12" customHeight="1">
      <c r="A232" s="11"/>
      <c r="B232" s="46"/>
      <c r="C232" s="49"/>
      <c r="D232" s="3"/>
      <c r="E232" s="3"/>
      <c r="F232" s="10"/>
      <c r="G232" s="52"/>
      <c r="H232" s="21"/>
    </row>
    <row r="233" spans="1:8" s="4" customFormat="1" ht="12" customHeight="1">
      <c r="A233" s="11"/>
      <c r="B233" s="46"/>
      <c r="D233" s="3"/>
      <c r="E233" s="3"/>
      <c r="F233" s="10"/>
      <c r="G233" s="52"/>
      <c r="H233" s="21"/>
    </row>
    <row r="234" spans="1:8" s="4" customFormat="1" ht="12" customHeight="1">
      <c r="A234" s="11"/>
      <c r="B234" s="46"/>
      <c r="D234" s="3"/>
      <c r="E234" s="3"/>
      <c r="F234" s="10"/>
      <c r="G234" s="52"/>
      <c r="H234" s="21"/>
    </row>
    <row r="235" spans="1:8" s="4" customFormat="1" ht="12" customHeight="1">
      <c r="A235" s="11"/>
      <c r="B235" s="46"/>
      <c r="C235" s="54"/>
      <c r="D235" s="9"/>
      <c r="E235" s="55"/>
      <c r="F235" s="68"/>
      <c r="G235" s="52"/>
      <c r="H235" s="21"/>
    </row>
    <row r="236" spans="1:8" s="4" customFormat="1" ht="12" customHeight="1">
      <c r="A236" s="11"/>
      <c r="B236" s="46"/>
      <c r="C236" s="54"/>
      <c r="D236" s="9"/>
      <c r="E236" s="55"/>
      <c r="F236" s="68"/>
      <c r="G236" s="52"/>
      <c r="H236" s="21"/>
    </row>
    <row r="237" spans="1:8" s="4" customFormat="1" ht="12" customHeight="1">
      <c r="A237" s="11"/>
      <c r="B237" s="46"/>
      <c r="C237" s="54"/>
      <c r="D237" s="9"/>
      <c r="E237" s="55"/>
      <c r="F237" s="68"/>
      <c r="G237" s="52"/>
      <c r="H237" s="21"/>
    </row>
    <row r="238" spans="1:8" s="4" customFormat="1" ht="12" customHeight="1">
      <c r="A238" s="11"/>
      <c r="B238" s="46"/>
      <c r="D238" s="3"/>
      <c r="E238" s="3"/>
      <c r="F238" s="10"/>
      <c r="G238" s="52"/>
      <c r="H238" s="21"/>
    </row>
    <row r="239" spans="1:8" s="4" customFormat="1" ht="12" customHeight="1">
      <c r="A239" s="11"/>
      <c r="B239" s="46"/>
      <c r="C239" s="53"/>
      <c r="D239" s="3"/>
      <c r="E239" s="3"/>
      <c r="F239" s="10"/>
      <c r="G239" s="52"/>
      <c r="H239" s="21"/>
    </row>
    <row r="240" spans="1:8" s="4" customFormat="1" ht="12" customHeight="1">
      <c r="A240" s="11"/>
      <c r="B240" s="46"/>
      <c r="C240" s="53"/>
      <c r="D240" s="3"/>
      <c r="E240" s="3"/>
      <c r="F240" s="10"/>
      <c r="G240" s="52"/>
      <c r="H240" s="21"/>
    </row>
    <row r="241" spans="1:8" s="4" customFormat="1" ht="12" customHeight="1">
      <c r="A241" s="11"/>
      <c r="B241" s="46"/>
      <c r="D241" s="3"/>
      <c r="E241" s="3"/>
      <c r="F241" s="10"/>
      <c r="G241" s="52"/>
      <c r="H241" s="21"/>
    </row>
    <row r="242" spans="1:8" s="4" customFormat="1" ht="12" customHeight="1">
      <c r="A242" s="11"/>
      <c r="B242" s="46"/>
      <c r="D242" s="3"/>
      <c r="E242" s="3"/>
      <c r="F242" s="10"/>
      <c r="G242" s="52"/>
      <c r="H242" s="21"/>
    </row>
    <row r="243" spans="1:8" s="4" customFormat="1" ht="12" customHeight="1">
      <c r="A243" s="11"/>
      <c r="B243" s="46"/>
      <c r="C243" s="53"/>
      <c r="D243" s="3"/>
      <c r="E243" s="3"/>
      <c r="F243" s="10"/>
      <c r="G243" s="6"/>
      <c r="H243" s="21"/>
    </row>
    <row r="244" spans="1:8" s="4" customFormat="1" ht="12" customHeight="1">
      <c r="A244" s="11"/>
      <c r="B244" s="46"/>
      <c r="C244" s="53"/>
      <c r="D244" s="3"/>
      <c r="E244" s="3"/>
      <c r="F244" s="10"/>
      <c r="G244" s="6"/>
      <c r="H244" s="21"/>
    </row>
    <row r="245" spans="1:8" s="4" customFormat="1" ht="12" customHeight="1">
      <c r="A245" s="11"/>
      <c r="B245" s="46"/>
      <c r="C245" s="53"/>
      <c r="D245" s="3"/>
      <c r="E245" s="3"/>
      <c r="F245" s="10"/>
      <c r="G245" s="6"/>
      <c r="H245" s="21"/>
    </row>
    <row r="246" spans="1:8" s="4" customFormat="1" ht="12" customHeight="1">
      <c r="A246" s="11"/>
      <c r="B246" s="46"/>
      <c r="D246" s="3"/>
      <c r="E246" s="3"/>
      <c r="F246" s="10"/>
      <c r="G246" s="6"/>
      <c r="H246" s="21"/>
    </row>
    <row r="247" spans="1:8" s="4" customFormat="1" ht="12" customHeight="1">
      <c r="A247" s="11"/>
      <c r="B247" s="46"/>
      <c r="D247" s="3"/>
      <c r="E247" s="3"/>
      <c r="F247" s="10"/>
      <c r="G247" s="6"/>
      <c r="H247" s="21"/>
    </row>
    <row r="248" spans="1:8" s="4" customFormat="1" ht="12" customHeight="1">
      <c r="A248" s="11"/>
      <c r="B248" s="46"/>
      <c r="D248" s="3"/>
      <c r="E248" s="3"/>
      <c r="F248" s="10"/>
      <c r="G248" s="6"/>
      <c r="H248" s="21"/>
    </row>
    <row r="249" spans="1:8" s="4" customFormat="1" ht="12" customHeight="1">
      <c r="A249" s="11"/>
      <c r="B249" s="46"/>
      <c r="D249" s="3"/>
      <c r="E249" s="3"/>
      <c r="F249" s="10"/>
      <c r="G249" s="6"/>
      <c r="H249" s="21"/>
    </row>
    <row r="250" spans="1:8" s="4" customFormat="1" ht="12" customHeight="1">
      <c r="A250" s="11"/>
      <c r="B250" s="46"/>
      <c r="D250" s="3"/>
      <c r="E250" s="3"/>
      <c r="F250" s="10"/>
      <c r="G250" s="6"/>
      <c r="H250" s="21"/>
    </row>
    <row r="251" spans="1:8" s="4" customFormat="1" ht="12" customHeight="1">
      <c r="A251" s="11"/>
      <c r="B251" s="46"/>
      <c r="C251" s="53"/>
      <c r="D251" s="3"/>
      <c r="E251" s="3"/>
      <c r="F251" s="10"/>
      <c r="G251" s="6"/>
      <c r="H251" s="21"/>
    </row>
    <row r="252" spans="1:8" s="4" customFormat="1" ht="12" customHeight="1">
      <c r="A252" s="11"/>
      <c r="B252" s="46"/>
      <c r="D252" s="3"/>
      <c r="E252" s="3"/>
      <c r="F252" s="10"/>
      <c r="G252" s="52"/>
      <c r="H252" s="21"/>
    </row>
    <row r="253" spans="1:8" s="4" customFormat="1" ht="12" customHeight="1">
      <c r="A253" s="11"/>
      <c r="B253" s="46"/>
      <c r="D253" s="3"/>
      <c r="E253" s="3"/>
      <c r="F253" s="10"/>
      <c r="G253" s="52"/>
      <c r="H253" s="21"/>
    </row>
    <row r="254" spans="1:8" s="4" customFormat="1" ht="12" customHeight="1">
      <c r="A254" s="11"/>
      <c r="B254" s="46"/>
      <c r="C254" s="14"/>
      <c r="D254" s="3"/>
      <c r="E254" s="3"/>
      <c r="F254" s="10"/>
      <c r="G254" s="6"/>
      <c r="H254" s="21"/>
    </row>
    <row r="255" spans="1:8" s="4" customFormat="1" ht="12" customHeight="1">
      <c r="A255" s="59"/>
      <c r="B255" s="46"/>
      <c r="C255" s="30"/>
      <c r="D255" s="3"/>
      <c r="E255" s="3"/>
      <c r="F255" s="10"/>
      <c r="G255" s="8"/>
      <c r="H255" s="21"/>
    </row>
    <row r="256" spans="1:8" s="4" customFormat="1" ht="12" customHeight="1">
      <c r="A256" s="11"/>
      <c r="B256" s="46"/>
      <c r="C256" s="30"/>
      <c r="D256" s="3"/>
      <c r="E256" s="3"/>
      <c r="F256" s="10"/>
      <c r="G256" s="8"/>
      <c r="H256" s="21"/>
    </row>
    <row r="257" spans="1:8" s="4" customFormat="1" ht="12" customHeight="1">
      <c r="A257" s="11"/>
      <c r="B257" s="46"/>
      <c r="C257" s="30"/>
      <c r="D257" s="3"/>
      <c r="E257" s="3"/>
      <c r="F257" s="10"/>
      <c r="G257" s="8"/>
      <c r="H257" s="21"/>
    </row>
    <row r="258" spans="1:8" s="4" customFormat="1" ht="12" customHeight="1">
      <c r="A258" s="11"/>
      <c r="B258" s="46"/>
      <c r="C258" s="30"/>
      <c r="D258" s="3"/>
      <c r="E258" s="3"/>
      <c r="F258" s="10"/>
      <c r="G258" s="8"/>
      <c r="H258" s="21"/>
    </row>
    <row r="259" spans="1:8" s="4" customFormat="1" ht="12" customHeight="1">
      <c r="A259" s="11"/>
      <c r="B259" s="46"/>
      <c r="C259" s="30"/>
      <c r="D259" s="3"/>
      <c r="E259" s="3"/>
      <c r="F259" s="10"/>
      <c r="G259" s="8"/>
      <c r="H259" s="21"/>
    </row>
    <row r="260" spans="1:8" s="4" customFormat="1" ht="12" customHeight="1">
      <c r="A260" s="11"/>
      <c r="B260" s="46"/>
      <c r="C260" s="30"/>
      <c r="D260" s="3"/>
      <c r="E260" s="3"/>
      <c r="F260" s="10"/>
      <c r="G260" s="8"/>
      <c r="H260" s="21"/>
    </row>
    <row r="261" spans="1:8" s="4" customFormat="1" ht="12" customHeight="1">
      <c r="A261" s="11"/>
      <c r="B261" s="46"/>
      <c r="C261" s="30"/>
      <c r="D261" s="3"/>
      <c r="E261" s="3"/>
      <c r="F261" s="10"/>
      <c r="G261" s="8"/>
      <c r="H261" s="21"/>
    </row>
    <row r="262" spans="1:8" s="4" customFormat="1" ht="12" customHeight="1">
      <c r="A262" s="11"/>
      <c r="B262" s="46"/>
      <c r="C262" s="30"/>
      <c r="D262" s="3"/>
      <c r="E262" s="3"/>
      <c r="F262" s="10"/>
      <c r="G262" s="8"/>
      <c r="H262" s="21"/>
    </row>
    <row r="263" spans="1:8" s="4" customFormat="1" ht="12" customHeight="1">
      <c r="A263" s="11"/>
      <c r="B263" s="46"/>
      <c r="C263" s="30"/>
      <c r="D263" s="3"/>
      <c r="E263" s="3"/>
      <c r="F263" s="10"/>
      <c r="G263" s="8"/>
      <c r="H263" s="21"/>
    </row>
    <row r="264" spans="1:8" s="4" customFormat="1" ht="12" customHeight="1">
      <c r="A264" s="11"/>
      <c r="B264" s="46"/>
      <c r="C264" s="30"/>
      <c r="D264" s="3"/>
      <c r="E264" s="3"/>
      <c r="F264" s="10"/>
      <c r="G264" s="8"/>
      <c r="H264" s="21"/>
    </row>
    <row r="265" spans="1:8" s="4" customFormat="1" ht="12" customHeight="1">
      <c r="A265" s="11"/>
      <c r="B265" s="46"/>
      <c r="C265" s="30"/>
      <c r="D265" s="3"/>
      <c r="E265" s="3"/>
      <c r="F265" s="10"/>
      <c r="G265" s="8"/>
      <c r="H265" s="21"/>
    </row>
    <row r="266" spans="1:8" s="4" customFormat="1" ht="12" customHeight="1">
      <c r="A266" s="11"/>
      <c r="B266" s="46"/>
      <c r="C266" s="30"/>
      <c r="D266" s="3"/>
      <c r="E266" s="3"/>
      <c r="F266" s="10"/>
      <c r="G266" s="8"/>
      <c r="H266" s="21"/>
    </row>
    <row r="269" spans="1:8">
      <c r="H269" s="21"/>
    </row>
    <row r="270" spans="1:8">
      <c r="H270" s="21"/>
    </row>
    <row r="271" spans="1:8">
      <c r="H271" s="21"/>
    </row>
    <row r="272" spans="1:8">
      <c r="H272" s="21"/>
    </row>
    <row r="273" spans="8:8">
      <c r="H273" s="21"/>
    </row>
    <row r="274" spans="8:8">
      <c r="H274" s="21"/>
    </row>
    <row r="275" spans="8:8">
      <c r="H275" s="21"/>
    </row>
    <row r="276" spans="8:8">
      <c r="H276" s="21"/>
    </row>
    <row r="277" spans="8:8">
      <c r="H277" s="21"/>
    </row>
    <row r="326" spans="7:8">
      <c r="H326">
        <f>SUM(H312:H325)</f>
        <v>0</v>
      </c>
    </row>
    <row r="327" spans="7:8">
      <c r="G327" s="64">
        <f>G326+H326</f>
        <v>0</v>
      </c>
    </row>
  </sheetData>
  <phoneticPr fontId="9" type="noConversion"/>
  <printOptions gridLines="1"/>
  <pageMargins left="0.47244094488188981" right="0.39370078740157483" top="0.98425196850393704" bottom="0.98425196850393704" header="0.51181102362204722" footer="0.51181102362204722"/>
  <pageSetup paperSize="9" scale="96" fitToHeight="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</vt:lpstr>
      <vt:lpstr>Polozky</vt:lpstr>
      <vt:lpstr>Polozky!Názvy_tisku</vt:lpstr>
      <vt:lpstr>Rekapitulace!Názvy_tisku</vt:lpstr>
      <vt:lpstr>Polozky!Oblast_tisku</vt:lpstr>
      <vt:lpstr>Rekapitulace!Oblast_tisku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Matějka</dc:creator>
  <cp:lastModifiedBy>Tomáš Sýkora</cp:lastModifiedBy>
  <cp:lastPrinted>2024-04-17T13:36:15Z</cp:lastPrinted>
  <dcterms:created xsi:type="dcterms:W3CDTF">2001-02-23T09:58:25Z</dcterms:created>
  <dcterms:modified xsi:type="dcterms:W3CDTF">2024-05-14T05:55:05Z</dcterms:modified>
</cp:coreProperties>
</file>